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1 Tiering" sheetId="1" state="visible" r:id="rId1"/>
    <sheet name="W4 Stakeholders" sheetId="2" state="visible" r:id="rId2"/>
    <sheet name="W5 Whitespace" sheetId="3" state="visible" r:id="rId3"/>
    <sheet name="W7 Health" sheetId="4" state="visible" r:id="rId4"/>
    <sheet name="W8 Renewals" sheetId="5" state="visible" r:id="rId5"/>
    <sheet name="W11 Value Log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$#,##0"/>
    <numFmt numFmtId="166" formatCode="mmm d, yyyy"/>
    <numFmt numFmtId="167" formatCode="d mmm yyyy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6B7780"/>
    </font>
    <font>
      <b val="1"/>
      <color rgb="00E7ECEF"/>
    </font>
    <font>
      <color rgb="001B4F72"/>
    </font>
    <font>
      <b val="1"/>
    </font>
  </fonts>
  <fills count="3">
    <fill>
      <patternFill/>
    </fill>
    <fill>
      <patternFill patternType="gray125"/>
    </fill>
    <fill>
      <patternFill patternType="solid">
        <fgColor rgb="001A1F24"/>
      </patternFill>
    </fill>
  </fills>
  <borders count="2">
    <border>
      <left/>
      <right/>
      <top/>
      <bottom/>
      <diagonal/>
    </border>
    <border>
      <left style="thin">
        <color rgb="00D0D5DA"/>
      </left>
      <right style="thin">
        <color rgb="00D0D5DA"/>
      </right>
      <top style="thin">
        <color rgb="00D0D5DA"/>
      </top>
      <bottom style="thin">
        <color rgb="00D0D5DA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pivotButton="0" quotePrefix="0" xfId="0"/>
    <xf numFmtId="165" fontId="4" fillId="0" borderId="1" pivotButton="0" quotePrefix="0" xfId="0"/>
    <xf numFmtId="166" fontId="4" fillId="0" borderId="1" pivotButton="0" quotePrefix="0" xfId="0"/>
    <xf numFmtId="0" fontId="0" fillId="0" borderId="1" pivotButton="0" quotePrefix="0" xfId="0"/>
    <xf numFmtId="0" fontId="4" fillId="0" borderId="1" applyAlignment="1" pivotButton="0" quotePrefix="0" xfId="0">
      <alignment vertical="top" wrapText="1"/>
    </xf>
    <xf numFmtId="0" fontId="5" fillId="0" borderId="0" pivotButton="0" quotePrefix="0" xfId="0"/>
    <xf numFmtId="165" fontId="0" fillId="0" borderId="0" pivotButton="0" quotePrefix="0" xfId="0"/>
    <xf numFmtId="0" fontId="4" fillId="0" borderId="0" pivotButton="0" quotePrefix="0" xfId="0"/>
    <xf numFmtId="166" fontId="4" fillId="0" borderId="0" pivotButton="0" quotePrefix="0" xfId="0"/>
    <xf numFmtId="0" fontId="0" fillId="0" borderId="1" applyAlignment="1" pivotButton="0" quotePrefix="0" xfId="0">
      <alignment vertical="top" wrapText="1"/>
    </xf>
    <xf numFmtId="165" fontId="4" fillId="0" borderId="0" pivotButton="0" quotePrefix="0" xfId="0"/>
    <xf numFmtId="166" fontId="0" fillId="0" borderId="1" pivotButton="0" quotePrefix="0" xfId="0"/>
    <xf numFmtId="167" fontId="4" fillId="0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D8F0DE"/>
        </patternFill>
      </fill>
    </dxf>
    <dxf>
      <fill>
        <patternFill patternType="solid">
          <fgColor rgb="00FFF1C2"/>
        </patternFill>
      </fill>
    </dxf>
    <dxf>
      <fill>
        <patternFill patternType="solid">
          <fgColor rgb="00F8D7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8" customWidth="1" min="2" max="2"/>
    <col width="14" customWidth="1" min="3" max="3"/>
    <col width="20" customWidth="1" min="4" max="4"/>
    <col width="14" customWidth="1" min="5" max="5"/>
    <col width="14" customWidth="1" min="6" max="6"/>
    <col width="14" customWidth="1" min="7" max="7"/>
    <col width="12" customWidth="1" min="8" max="8"/>
    <col width="14" customWidth="1" min="9" max="9"/>
    <col width="12" customWidth="1" min="10" max="10"/>
    <col width="44" customWidth="1" min="11" max="11"/>
  </cols>
  <sheetData>
    <row r="1">
      <c r="A1" s="1" t="inlineStr">
        <is>
          <t>W1 · Book of Business Tiering</t>
        </is>
      </c>
    </row>
    <row r="2">
      <c r="A2" s="2" t="inlineStr">
        <is>
          <t>Enter blue cells. Tier and top-25% flag calculate. Rule: T1 Potential&gt;=4 &amp; Health&gt;=3; T2 Potential&gt;=4 &amp; Health&lt;=2, or Potential=3 &amp; Health&gt;=4; T3 Potential&lt;=3 &amp; top 25% spend; else T4.</t>
        </is>
      </c>
    </row>
    <row r="4" ht="42" customHeight="1">
      <c r="A4" s="3" t="inlineStr">
        <is>
          <t>Account</t>
        </is>
      </c>
      <c r="B4" s="3" t="inlineStr">
        <is>
          <t>Current annual spend ($)</t>
        </is>
      </c>
      <c r="C4" s="3" t="inlineStr">
        <is>
          <t>Renewal date</t>
        </is>
      </c>
      <c r="D4" s="3" t="inlineStr">
        <is>
          <t>Est. additional potential ($)</t>
        </is>
      </c>
      <c r="E4" s="3" t="inlineStr">
        <is>
          <t>Potential score (1-5)</t>
        </is>
      </c>
      <c r="F4" s="3" t="inlineStr">
        <is>
          <t>Health score (1-5)</t>
        </is>
      </c>
      <c r="G4" s="3" t="inlineStr">
        <is>
          <t>Strategic value (0-2)</t>
        </is>
      </c>
      <c r="H4" s="3" t="inlineStr">
        <is>
          <t>Total (2-12)</t>
        </is>
      </c>
      <c r="I4" s="3" t="inlineStr">
        <is>
          <t>Top 25% spend?</t>
        </is>
      </c>
      <c r="J4" s="3" t="inlineStr">
        <is>
          <t>Tier (1-4)</t>
        </is>
      </c>
      <c r="K4" s="3" t="inlineStr">
        <is>
          <t>Notes</t>
        </is>
      </c>
    </row>
    <row r="5">
      <c r="A5" s="4" t="inlineStr">
        <is>
          <t>Northfield Logistics</t>
        </is>
      </c>
      <c r="B5" s="5" t="n">
        <v>420000</v>
      </c>
      <c r="C5" s="6" t="n">
        <v>46447</v>
      </c>
      <c r="D5" s="5" t="n">
        <v>600000</v>
      </c>
      <c r="E5" s="4" t="n">
        <v>4</v>
      </c>
      <c r="F5" s="4" t="n">
        <v>4</v>
      </c>
      <c r="G5" s="4" t="n">
        <v>1</v>
      </c>
      <c r="H5" s="7">
        <f>IF(A5="","",E5+F5+G5)</f>
        <v/>
      </c>
      <c r="I5" s="7">
        <f>IF(A5="","",IF(B5&gt;=PERCENTILE($B$5:$B$60,0.75),"Yes","No"))</f>
        <v/>
      </c>
      <c r="J5" s="7">
        <f>IF(A5="","",IF(AND(E5&gt;=4,F5&gt;=3),1,IF(OR(AND(E5&gt;=4,F5&lt;=2),AND(E5=3,F5&gt;=4)),2,IF(AND(E5&lt;=3,I5="Yes"),3,4))))</f>
        <v/>
      </c>
      <c r="K5" s="7" t="inlineStr">
        <is>
          <t>Two regional divisions not yet using us</t>
        </is>
      </c>
    </row>
    <row r="6">
      <c r="A6" s="4" t="inlineStr">
        <is>
          <t>Harbor Health</t>
        </is>
      </c>
      <c r="B6" s="5" t="n">
        <v>180000</v>
      </c>
      <c r="C6" s="6" t="n">
        <v>46600</v>
      </c>
      <c r="D6" s="5" t="n">
        <v>250000</v>
      </c>
      <c r="E6" s="4" t="n">
        <v>4</v>
      </c>
      <c r="F6" s="4" t="n">
        <v>2</v>
      </c>
      <c r="G6" s="4" t="n">
        <v>2</v>
      </c>
      <c r="H6" s="7">
        <f>IF(A6="","",E6+F6+G6)</f>
        <v/>
      </c>
      <c r="I6" s="7">
        <f>IF(A6="","",IF(B6&gt;=PERCENTILE($B$5:$B$60,0.75),"Yes","No"))</f>
        <v/>
      </c>
      <c r="J6" s="7">
        <f>IF(A6="","",IF(AND(E6&gt;=4,F6&gt;=3),1,IF(OR(AND(E6&gt;=4,F6&lt;=2),AND(E6=3,F6&gt;=4)),2,IF(AND(E6&lt;=3,I6="Yes"),3,4))))</f>
        <v/>
      </c>
      <c r="K6" s="7" t="inlineStr">
        <is>
          <t>New CIO; we have no relationship yet</t>
        </is>
      </c>
    </row>
    <row r="7">
      <c r="A7" s="4" t="inlineStr">
        <is>
          <t>Calder Manufacturing</t>
        </is>
      </c>
      <c r="B7" s="5" t="n">
        <v>650000</v>
      </c>
      <c r="C7" s="6" t="n">
        <v>46388</v>
      </c>
      <c r="D7" s="5" t="n">
        <v>90000</v>
      </c>
      <c r="E7" s="4" t="n">
        <v>1</v>
      </c>
      <c r="F7" s="4" t="n">
        <v>3</v>
      </c>
      <c r="G7" s="4" t="n">
        <v>0</v>
      </c>
      <c r="H7" s="7">
        <f>IF(A7="","",E7+F7+G7)</f>
        <v/>
      </c>
      <c r="I7" s="7">
        <f>IF(A7="","",IF(B7&gt;=PERCENTILE($B$5:$B$60,0.75),"Yes","No"))</f>
        <v/>
      </c>
      <c r="J7" s="7">
        <f>IF(A7="","",IF(AND(E7&gt;=4,F7&gt;=3),1,IF(OR(AND(E7&gt;=4,F7&lt;=2),AND(E7=3,F7&gt;=4)),2,IF(AND(E7&lt;=3,I7="Yes"),3,4))))</f>
        <v/>
      </c>
      <c r="K7" s="7" t="inlineStr">
        <is>
          <t>Fully deployed; protect the renewal</t>
        </is>
      </c>
    </row>
    <row r="8">
      <c r="A8" s="4" t="inlineStr">
        <is>
          <t>Pine &amp; Moss Retail</t>
        </is>
      </c>
      <c r="B8" s="5" t="n">
        <v>45000</v>
      </c>
      <c r="C8" s="6" t="n">
        <v>46539</v>
      </c>
      <c r="D8" s="5" t="n">
        <v>20000</v>
      </c>
      <c r="E8" s="4" t="n">
        <v>2</v>
      </c>
      <c r="F8" s="4" t="n">
        <v>4</v>
      </c>
      <c r="G8" s="4" t="n">
        <v>0</v>
      </c>
      <c r="H8" s="7">
        <f>IF(A8="","",E8+F8+G8)</f>
        <v/>
      </c>
      <c r="I8" s="7">
        <f>IF(A8="","",IF(B8&gt;=PERCENTILE($B$5:$B$60,0.75),"Yes","No"))</f>
        <v/>
      </c>
      <c r="J8" s="7">
        <f>IF(A8="","",IF(AND(E8&gt;=4,F8&gt;=3),1,IF(OR(AND(E8&gt;=4,F8&lt;=2),AND(E8=3,F8&gt;=4)),2,IF(AND(E8&lt;=3,I8="Yes"),3,4))))</f>
        <v/>
      </c>
      <c r="K8" s="7" t="inlineStr">
        <is>
          <t>Happy, small, stable</t>
        </is>
      </c>
    </row>
    <row r="9">
      <c r="A9" s="4" t="n"/>
      <c r="B9" s="5" t="n"/>
      <c r="C9" s="6" t="n"/>
      <c r="D9" s="5" t="n"/>
      <c r="E9" s="4" t="n"/>
      <c r="F9" s="4" t="n"/>
      <c r="G9" s="4" t="n"/>
      <c r="H9" s="7">
        <f>IF(A9="","",E9+F9+G9)</f>
        <v/>
      </c>
      <c r="I9" s="7">
        <f>IF(A9="","",IF(B9&gt;=PERCENTILE($B$5:$B$60,0.75),"Yes","No"))</f>
        <v/>
      </c>
      <c r="J9" s="7">
        <f>IF(A9="","",IF(AND(E9&gt;=4,F9&gt;=3),1,IF(OR(AND(E9&gt;=4,F9&lt;=2),AND(E9=3,F9&gt;=4)),2,IF(AND(E9&lt;=3,I9="Yes"),3,4))))</f>
        <v/>
      </c>
      <c r="K9" s="7" t="n"/>
    </row>
    <row r="10">
      <c r="A10" s="4" t="n"/>
      <c r="B10" s="5" t="n"/>
      <c r="C10" s="6" t="n"/>
      <c r="D10" s="5" t="n"/>
      <c r="E10" s="4" t="n"/>
      <c r="F10" s="4" t="n"/>
      <c r="G10" s="4" t="n"/>
      <c r="H10" s="7">
        <f>IF(A10="","",E10+F10+G10)</f>
        <v/>
      </c>
      <c r="I10" s="7">
        <f>IF(A10="","",IF(B10&gt;=PERCENTILE($B$5:$B$60,0.75),"Yes","No"))</f>
        <v/>
      </c>
      <c r="J10" s="7">
        <f>IF(A10="","",IF(AND(E10&gt;=4,F10&gt;=3),1,IF(OR(AND(E10&gt;=4,F10&lt;=2),AND(E10=3,F10&gt;=4)),2,IF(AND(E10&lt;=3,I10="Yes"),3,4))))</f>
        <v/>
      </c>
      <c r="K10" s="7" t="n"/>
    </row>
    <row r="11">
      <c r="A11" s="4" t="n"/>
      <c r="B11" s="5" t="n"/>
      <c r="C11" s="6" t="n"/>
      <c r="D11" s="5" t="n"/>
      <c r="E11" s="4" t="n"/>
      <c r="F11" s="4" t="n"/>
      <c r="G11" s="4" t="n"/>
      <c r="H11" s="7">
        <f>IF(A11="","",E11+F11+G11)</f>
        <v/>
      </c>
      <c r="I11" s="7">
        <f>IF(A11="","",IF(B11&gt;=PERCENTILE($B$5:$B$60,0.75),"Yes","No"))</f>
        <v/>
      </c>
      <c r="J11" s="7">
        <f>IF(A11="","",IF(AND(E11&gt;=4,F11&gt;=3),1,IF(OR(AND(E11&gt;=4,F11&lt;=2),AND(E11=3,F11&gt;=4)),2,IF(AND(E11&lt;=3,I11="Yes"),3,4))))</f>
        <v/>
      </c>
      <c r="K11" s="7" t="n"/>
    </row>
    <row r="12">
      <c r="A12" s="4" t="n"/>
      <c r="B12" s="5" t="n"/>
      <c r="C12" s="6" t="n"/>
      <c r="D12" s="5" t="n"/>
      <c r="E12" s="4" t="n"/>
      <c r="F12" s="4" t="n"/>
      <c r="G12" s="4" t="n"/>
      <c r="H12" s="7">
        <f>IF(A12="","",E12+F12+G12)</f>
        <v/>
      </c>
      <c r="I12" s="7">
        <f>IF(A12="","",IF(B12&gt;=PERCENTILE($B$5:$B$60,0.75),"Yes","No"))</f>
        <v/>
      </c>
      <c r="J12" s="7">
        <f>IF(A12="","",IF(AND(E12&gt;=4,F12&gt;=3),1,IF(OR(AND(E12&gt;=4,F12&lt;=2),AND(E12=3,F12&gt;=4)),2,IF(AND(E12&lt;=3,I12="Yes"),3,4))))</f>
        <v/>
      </c>
      <c r="K12" s="7" t="n"/>
    </row>
    <row r="13">
      <c r="A13" s="4" t="n"/>
      <c r="B13" s="5" t="n"/>
      <c r="C13" s="6" t="n"/>
      <c r="D13" s="5" t="n"/>
      <c r="E13" s="4" t="n"/>
      <c r="F13" s="4" t="n"/>
      <c r="G13" s="4" t="n"/>
      <c r="H13" s="7">
        <f>IF(A13="","",E13+F13+G13)</f>
        <v/>
      </c>
      <c r="I13" s="7">
        <f>IF(A13="","",IF(B13&gt;=PERCENTILE($B$5:$B$60,0.75),"Yes","No"))</f>
        <v/>
      </c>
      <c r="J13" s="7">
        <f>IF(A13="","",IF(AND(E13&gt;=4,F13&gt;=3),1,IF(OR(AND(E13&gt;=4,F13&lt;=2),AND(E13=3,F13&gt;=4)),2,IF(AND(E13&lt;=3,I13="Yes"),3,4))))</f>
        <v/>
      </c>
      <c r="K13" s="7" t="n"/>
    </row>
    <row r="14">
      <c r="A14" s="4" t="n"/>
      <c r="B14" s="5" t="n"/>
      <c r="C14" s="6" t="n"/>
      <c r="D14" s="5" t="n"/>
      <c r="E14" s="4" t="n"/>
      <c r="F14" s="4" t="n"/>
      <c r="G14" s="4" t="n"/>
      <c r="H14" s="7">
        <f>IF(A14="","",E14+F14+G14)</f>
        <v/>
      </c>
      <c r="I14" s="7">
        <f>IF(A14="","",IF(B14&gt;=PERCENTILE($B$5:$B$60,0.75),"Yes","No"))</f>
        <v/>
      </c>
      <c r="J14" s="7">
        <f>IF(A14="","",IF(AND(E14&gt;=4,F14&gt;=3),1,IF(OR(AND(E14&gt;=4,F14&lt;=2),AND(E14=3,F14&gt;=4)),2,IF(AND(E14&lt;=3,I14="Yes"),3,4))))</f>
        <v/>
      </c>
      <c r="K14" s="7" t="n"/>
    </row>
    <row r="15">
      <c r="A15" s="4" t="n"/>
      <c r="B15" s="5" t="n"/>
      <c r="C15" s="6" t="n"/>
      <c r="D15" s="5" t="n"/>
      <c r="E15" s="4" t="n"/>
      <c r="F15" s="4" t="n"/>
      <c r="G15" s="4" t="n"/>
      <c r="H15" s="7">
        <f>IF(A15="","",E15+F15+G15)</f>
        <v/>
      </c>
      <c r="I15" s="7">
        <f>IF(A15="","",IF(B15&gt;=PERCENTILE($B$5:$B$60,0.75),"Yes","No"))</f>
        <v/>
      </c>
      <c r="J15" s="7">
        <f>IF(A15="","",IF(AND(E15&gt;=4,F15&gt;=3),1,IF(OR(AND(E15&gt;=4,F15&lt;=2),AND(E15=3,F15&gt;=4)),2,IF(AND(E15&lt;=3,I15="Yes"),3,4))))</f>
        <v/>
      </c>
      <c r="K15" s="7" t="n"/>
    </row>
    <row r="16">
      <c r="A16" s="4" t="n"/>
      <c r="B16" s="5" t="n"/>
      <c r="C16" s="6" t="n"/>
      <c r="D16" s="5" t="n"/>
      <c r="E16" s="4" t="n"/>
      <c r="F16" s="4" t="n"/>
      <c r="G16" s="4" t="n"/>
      <c r="H16" s="7">
        <f>IF(A16="","",E16+F16+G16)</f>
        <v/>
      </c>
      <c r="I16" s="7">
        <f>IF(A16="","",IF(B16&gt;=PERCENTILE($B$5:$B$60,0.75),"Yes","No"))</f>
        <v/>
      </c>
      <c r="J16" s="7">
        <f>IF(A16="","",IF(AND(E16&gt;=4,F16&gt;=3),1,IF(OR(AND(E16&gt;=4,F16&lt;=2),AND(E16=3,F16&gt;=4)),2,IF(AND(E16&lt;=3,I16="Yes"),3,4))))</f>
        <v/>
      </c>
      <c r="K16" s="7" t="n"/>
    </row>
    <row r="17">
      <c r="A17" s="4" t="n"/>
      <c r="B17" s="5" t="n"/>
      <c r="C17" s="6" t="n"/>
      <c r="D17" s="5" t="n"/>
      <c r="E17" s="4" t="n"/>
      <c r="F17" s="4" t="n"/>
      <c r="G17" s="4" t="n"/>
      <c r="H17" s="7">
        <f>IF(A17="","",E17+F17+G17)</f>
        <v/>
      </c>
      <c r="I17" s="7">
        <f>IF(A17="","",IF(B17&gt;=PERCENTILE($B$5:$B$60,0.75),"Yes","No"))</f>
        <v/>
      </c>
      <c r="J17" s="7">
        <f>IF(A17="","",IF(AND(E17&gt;=4,F17&gt;=3),1,IF(OR(AND(E17&gt;=4,F17&lt;=2),AND(E17=3,F17&gt;=4)),2,IF(AND(E17&lt;=3,I17="Yes"),3,4))))</f>
        <v/>
      </c>
      <c r="K17" s="7" t="n"/>
    </row>
    <row r="18">
      <c r="A18" s="4" t="n"/>
      <c r="B18" s="5" t="n"/>
      <c r="C18" s="6" t="n"/>
      <c r="D18" s="5" t="n"/>
      <c r="E18" s="4" t="n"/>
      <c r="F18" s="4" t="n"/>
      <c r="G18" s="4" t="n"/>
      <c r="H18" s="7">
        <f>IF(A18="","",E18+F18+G18)</f>
        <v/>
      </c>
      <c r="I18" s="7">
        <f>IF(A18="","",IF(B18&gt;=PERCENTILE($B$5:$B$60,0.75),"Yes","No"))</f>
        <v/>
      </c>
      <c r="J18" s="7">
        <f>IF(A18="","",IF(AND(E18&gt;=4,F18&gt;=3),1,IF(OR(AND(E18&gt;=4,F18&lt;=2),AND(E18=3,F18&gt;=4)),2,IF(AND(E18&lt;=3,I18="Yes"),3,4))))</f>
        <v/>
      </c>
      <c r="K18" s="7" t="n"/>
    </row>
    <row r="19">
      <c r="A19" s="4" t="n"/>
      <c r="B19" s="5" t="n"/>
      <c r="C19" s="6" t="n"/>
      <c r="D19" s="5" t="n"/>
      <c r="E19" s="4" t="n"/>
      <c r="F19" s="4" t="n"/>
      <c r="G19" s="4" t="n"/>
      <c r="H19" s="7">
        <f>IF(A19="","",E19+F19+G19)</f>
        <v/>
      </c>
      <c r="I19" s="7">
        <f>IF(A19="","",IF(B19&gt;=PERCENTILE($B$5:$B$60,0.75),"Yes","No"))</f>
        <v/>
      </c>
      <c r="J19" s="7">
        <f>IF(A19="","",IF(AND(E19&gt;=4,F19&gt;=3),1,IF(OR(AND(E19&gt;=4,F19&lt;=2),AND(E19=3,F19&gt;=4)),2,IF(AND(E19&lt;=3,I19="Yes"),3,4))))</f>
        <v/>
      </c>
      <c r="K19" s="7" t="n"/>
    </row>
    <row r="20">
      <c r="A20" s="4" t="n"/>
      <c r="B20" s="5" t="n"/>
      <c r="C20" s="6" t="n"/>
      <c r="D20" s="5" t="n"/>
      <c r="E20" s="4" t="n"/>
      <c r="F20" s="4" t="n"/>
      <c r="G20" s="4" t="n"/>
      <c r="H20" s="7">
        <f>IF(A20="","",E20+F20+G20)</f>
        <v/>
      </c>
      <c r="I20" s="7">
        <f>IF(A20="","",IF(B20&gt;=PERCENTILE($B$5:$B$60,0.75),"Yes","No"))</f>
        <v/>
      </c>
      <c r="J20" s="7">
        <f>IF(A20="","",IF(AND(E20&gt;=4,F20&gt;=3),1,IF(OR(AND(E20&gt;=4,F20&lt;=2),AND(E20=3,F20&gt;=4)),2,IF(AND(E20&lt;=3,I20="Yes"),3,4))))</f>
        <v/>
      </c>
      <c r="K20" s="7" t="n"/>
    </row>
    <row r="21">
      <c r="A21" s="4" t="n"/>
      <c r="B21" s="5" t="n"/>
      <c r="C21" s="6" t="n"/>
      <c r="D21" s="5" t="n"/>
      <c r="E21" s="4" t="n"/>
      <c r="F21" s="4" t="n"/>
      <c r="G21" s="4" t="n"/>
      <c r="H21" s="7">
        <f>IF(A21="","",E21+F21+G21)</f>
        <v/>
      </c>
      <c r="I21" s="7">
        <f>IF(A21="","",IF(B21&gt;=PERCENTILE($B$5:$B$60,0.75),"Yes","No"))</f>
        <v/>
      </c>
      <c r="J21" s="7">
        <f>IF(A21="","",IF(AND(E21&gt;=4,F21&gt;=3),1,IF(OR(AND(E21&gt;=4,F21&lt;=2),AND(E21=3,F21&gt;=4)),2,IF(AND(E21&lt;=3,I21="Yes"),3,4))))</f>
        <v/>
      </c>
      <c r="K21" s="7" t="n"/>
    </row>
    <row r="22">
      <c r="A22" s="4" t="n"/>
      <c r="B22" s="5" t="n"/>
      <c r="C22" s="6" t="n"/>
      <c r="D22" s="5" t="n"/>
      <c r="E22" s="4" t="n"/>
      <c r="F22" s="4" t="n"/>
      <c r="G22" s="4" t="n"/>
      <c r="H22" s="7">
        <f>IF(A22="","",E22+F22+G22)</f>
        <v/>
      </c>
      <c r="I22" s="7">
        <f>IF(A22="","",IF(B22&gt;=PERCENTILE($B$5:$B$60,0.75),"Yes","No"))</f>
        <v/>
      </c>
      <c r="J22" s="7">
        <f>IF(A22="","",IF(AND(E22&gt;=4,F22&gt;=3),1,IF(OR(AND(E22&gt;=4,F22&lt;=2),AND(E22=3,F22&gt;=4)),2,IF(AND(E22&lt;=3,I22="Yes"),3,4))))</f>
        <v/>
      </c>
      <c r="K22" s="7" t="n"/>
    </row>
    <row r="23">
      <c r="A23" s="4" t="n"/>
      <c r="B23" s="5" t="n"/>
      <c r="C23" s="6" t="n"/>
      <c r="D23" s="5" t="n"/>
      <c r="E23" s="4" t="n"/>
      <c r="F23" s="4" t="n"/>
      <c r="G23" s="4" t="n"/>
      <c r="H23" s="7">
        <f>IF(A23="","",E23+F23+G23)</f>
        <v/>
      </c>
      <c r="I23" s="7">
        <f>IF(A23="","",IF(B23&gt;=PERCENTILE($B$5:$B$60,0.75),"Yes","No"))</f>
        <v/>
      </c>
      <c r="J23" s="7">
        <f>IF(A23="","",IF(AND(E23&gt;=4,F23&gt;=3),1,IF(OR(AND(E23&gt;=4,F23&lt;=2),AND(E23=3,F23&gt;=4)),2,IF(AND(E23&lt;=3,I23="Yes"),3,4))))</f>
        <v/>
      </c>
      <c r="K23" s="7" t="n"/>
    </row>
    <row r="24">
      <c r="A24" s="4" t="n"/>
      <c r="B24" s="5" t="n"/>
      <c r="C24" s="6" t="n"/>
      <c r="D24" s="5" t="n"/>
      <c r="E24" s="4" t="n"/>
      <c r="F24" s="4" t="n"/>
      <c r="G24" s="4" t="n"/>
      <c r="H24" s="7">
        <f>IF(A24="","",E24+F24+G24)</f>
        <v/>
      </c>
      <c r="I24" s="7">
        <f>IF(A24="","",IF(B24&gt;=PERCENTILE($B$5:$B$60,0.75),"Yes","No"))</f>
        <v/>
      </c>
      <c r="J24" s="7">
        <f>IF(A24="","",IF(AND(E24&gt;=4,F24&gt;=3),1,IF(OR(AND(E24&gt;=4,F24&lt;=2),AND(E24=3,F24&gt;=4)),2,IF(AND(E24&lt;=3,I24="Yes"),3,4))))</f>
        <v/>
      </c>
      <c r="K24" s="7" t="n"/>
    </row>
    <row r="25">
      <c r="A25" s="4" t="n"/>
      <c r="B25" s="5" t="n"/>
      <c r="C25" s="6" t="n"/>
      <c r="D25" s="5" t="n"/>
      <c r="E25" s="4" t="n"/>
      <c r="F25" s="4" t="n"/>
      <c r="G25" s="4" t="n"/>
      <c r="H25" s="7">
        <f>IF(A25="","",E25+F25+G25)</f>
        <v/>
      </c>
      <c r="I25" s="7">
        <f>IF(A25="","",IF(B25&gt;=PERCENTILE($B$5:$B$60,0.75),"Yes","No"))</f>
        <v/>
      </c>
      <c r="J25" s="7">
        <f>IF(A25="","",IF(AND(E25&gt;=4,F25&gt;=3),1,IF(OR(AND(E25&gt;=4,F25&lt;=2),AND(E25=3,F25&gt;=4)),2,IF(AND(E25&lt;=3,I25="Yes"),3,4))))</f>
        <v/>
      </c>
      <c r="K25" s="7" t="n"/>
    </row>
    <row r="26">
      <c r="A26" s="4" t="n"/>
      <c r="B26" s="5" t="n"/>
      <c r="C26" s="6" t="n"/>
      <c r="D26" s="5" t="n"/>
      <c r="E26" s="4" t="n"/>
      <c r="F26" s="4" t="n"/>
      <c r="G26" s="4" t="n"/>
      <c r="H26" s="7">
        <f>IF(A26="","",E26+F26+G26)</f>
        <v/>
      </c>
      <c r="I26" s="7">
        <f>IF(A26="","",IF(B26&gt;=PERCENTILE($B$5:$B$60,0.75),"Yes","No"))</f>
        <v/>
      </c>
      <c r="J26" s="7">
        <f>IF(A26="","",IF(AND(E26&gt;=4,F26&gt;=3),1,IF(OR(AND(E26&gt;=4,F26&lt;=2),AND(E26=3,F26&gt;=4)),2,IF(AND(E26&lt;=3,I26="Yes"),3,4))))</f>
        <v/>
      </c>
      <c r="K26" s="7" t="n"/>
    </row>
    <row r="27">
      <c r="A27" s="4" t="n"/>
      <c r="B27" s="5" t="n"/>
      <c r="C27" s="6" t="n"/>
      <c r="D27" s="5" t="n"/>
      <c r="E27" s="4" t="n"/>
      <c r="F27" s="4" t="n"/>
      <c r="G27" s="4" t="n"/>
      <c r="H27" s="7">
        <f>IF(A27="","",E27+F27+G27)</f>
        <v/>
      </c>
      <c r="I27" s="7">
        <f>IF(A27="","",IF(B27&gt;=PERCENTILE($B$5:$B$60,0.75),"Yes","No"))</f>
        <v/>
      </c>
      <c r="J27" s="7">
        <f>IF(A27="","",IF(AND(E27&gt;=4,F27&gt;=3),1,IF(OR(AND(E27&gt;=4,F27&lt;=2),AND(E27=3,F27&gt;=4)),2,IF(AND(E27&lt;=3,I27="Yes"),3,4))))</f>
        <v/>
      </c>
      <c r="K27" s="7" t="n"/>
    </row>
    <row r="28">
      <c r="A28" s="4" t="n"/>
      <c r="B28" s="5" t="n"/>
      <c r="C28" s="6" t="n"/>
      <c r="D28" s="5" t="n"/>
      <c r="E28" s="4" t="n"/>
      <c r="F28" s="4" t="n"/>
      <c r="G28" s="4" t="n"/>
      <c r="H28" s="7">
        <f>IF(A28="","",E28+F28+G28)</f>
        <v/>
      </c>
      <c r="I28" s="7">
        <f>IF(A28="","",IF(B28&gt;=PERCENTILE($B$5:$B$60,0.75),"Yes","No"))</f>
        <v/>
      </c>
      <c r="J28" s="7">
        <f>IF(A28="","",IF(AND(E28&gt;=4,F28&gt;=3),1,IF(OR(AND(E28&gt;=4,F28&lt;=2),AND(E28=3,F28&gt;=4)),2,IF(AND(E28&lt;=3,I28="Yes"),3,4))))</f>
        <v/>
      </c>
      <c r="K28" s="7" t="n"/>
    </row>
    <row r="29">
      <c r="A29" s="4" t="n"/>
      <c r="B29" s="5" t="n"/>
      <c r="C29" s="6" t="n"/>
      <c r="D29" s="5" t="n"/>
      <c r="E29" s="4" t="n"/>
      <c r="F29" s="4" t="n"/>
      <c r="G29" s="4" t="n"/>
      <c r="H29" s="7">
        <f>IF(A29="","",E29+F29+G29)</f>
        <v/>
      </c>
      <c r="I29" s="7">
        <f>IF(A29="","",IF(B29&gt;=PERCENTILE($B$5:$B$60,0.75),"Yes","No"))</f>
        <v/>
      </c>
      <c r="J29" s="7">
        <f>IF(A29="","",IF(AND(E29&gt;=4,F29&gt;=3),1,IF(OR(AND(E29&gt;=4,F29&lt;=2),AND(E29=3,F29&gt;=4)),2,IF(AND(E29&lt;=3,I29="Yes"),3,4))))</f>
        <v/>
      </c>
      <c r="K29" s="7" t="n"/>
    </row>
    <row r="30">
      <c r="A30" s="4" t="n"/>
      <c r="B30" s="5" t="n"/>
      <c r="C30" s="6" t="n"/>
      <c r="D30" s="5" t="n"/>
      <c r="E30" s="4" t="n"/>
      <c r="F30" s="4" t="n"/>
      <c r="G30" s="4" t="n"/>
      <c r="H30" s="7">
        <f>IF(A30="","",E30+F30+G30)</f>
        <v/>
      </c>
      <c r="I30" s="7">
        <f>IF(A30="","",IF(B30&gt;=PERCENTILE($B$5:$B$60,0.75),"Yes","No"))</f>
        <v/>
      </c>
      <c r="J30" s="7">
        <f>IF(A30="","",IF(AND(E30&gt;=4,F30&gt;=3),1,IF(OR(AND(E30&gt;=4,F30&lt;=2),AND(E30=3,F30&gt;=4)),2,IF(AND(E30&lt;=3,I30="Yes"),3,4))))</f>
        <v/>
      </c>
      <c r="K30" s="7" t="n"/>
    </row>
    <row r="31">
      <c r="A31" s="4" t="n"/>
      <c r="B31" s="5" t="n"/>
      <c r="C31" s="6" t="n"/>
      <c r="D31" s="5" t="n"/>
      <c r="E31" s="4" t="n"/>
      <c r="F31" s="4" t="n"/>
      <c r="G31" s="4" t="n"/>
      <c r="H31" s="7">
        <f>IF(A31="","",E31+F31+G31)</f>
        <v/>
      </c>
      <c r="I31" s="7">
        <f>IF(A31="","",IF(B31&gt;=PERCENTILE($B$5:$B$60,0.75),"Yes","No"))</f>
        <v/>
      </c>
      <c r="J31" s="7">
        <f>IF(A31="","",IF(AND(E31&gt;=4,F31&gt;=3),1,IF(OR(AND(E31&gt;=4,F31&lt;=2),AND(E31=3,F31&gt;=4)),2,IF(AND(E31&lt;=3,I31="Yes"),3,4))))</f>
        <v/>
      </c>
      <c r="K31" s="7" t="n"/>
    </row>
    <row r="32">
      <c r="A32" s="4" t="n"/>
      <c r="B32" s="5" t="n"/>
      <c r="C32" s="6" t="n"/>
      <c r="D32" s="5" t="n"/>
      <c r="E32" s="4" t="n"/>
      <c r="F32" s="4" t="n"/>
      <c r="G32" s="4" t="n"/>
      <c r="H32" s="7">
        <f>IF(A32="","",E32+F32+G32)</f>
        <v/>
      </c>
      <c r="I32" s="7">
        <f>IF(A32="","",IF(B32&gt;=PERCENTILE($B$5:$B$60,0.75),"Yes","No"))</f>
        <v/>
      </c>
      <c r="J32" s="7">
        <f>IF(A32="","",IF(AND(E32&gt;=4,F32&gt;=3),1,IF(OR(AND(E32&gt;=4,F32&lt;=2),AND(E32=3,F32&gt;=4)),2,IF(AND(E32&lt;=3,I32="Yes"),3,4))))</f>
        <v/>
      </c>
      <c r="K32" s="7" t="n"/>
    </row>
    <row r="33">
      <c r="A33" s="4" t="n"/>
      <c r="B33" s="5" t="n"/>
      <c r="C33" s="6" t="n"/>
      <c r="D33" s="5" t="n"/>
      <c r="E33" s="4" t="n"/>
      <c r="F33" s="4" t="n"/>
      <c r="G33" s="4" t="n"/>
      <c r="H33" s="7">
        <f>IF(A33="","",E33+F33+G33)</f>
        <v/>
      </c>
      <c r="I33" s="7">
        <f>IF(A33="","",IF(B33&gt;=PERCENTILE($B$5:$B$60,0.75),"Yes","No"))</f>
        <v/>
      </c>
      <c r="J33" s="7">
        <f>IF(A33="","",IF(AND(E33&gt;=4,F33&gt;=3),1,IF(OR(AND(E33&gt;=4,F33&lt;=2),AND(E33=3,F33&gt;=4)),2,IF(AND(E33&lt;=3,I33="Yes"),3,4))))</f>
        <v/>
      </c>
      <c r="K33" s="7" t="n"/>
    </row>
    <row r="34">
      <c r="A34" s="4" t="n"/>
      <c r="B34" s="5" t="n"/>
      <c r="C34" s="6" t="n"/>
      <c r="D34" s="5" t="n"/>
      <c r="E34" s="4" t="n"/>
      <c r="F34" s="4" t="n"/>
      <c r="G34" s="4" t="n"/>
      <c r="H34" s="7">
        <f>IF(A34="","",E34+F34+G34)</f>
        <v/>
      </c>
      <c r="I34" s="7">
        <f>IF(A34="","",IF(B34&gt;=PERCENTILE($B$5:$B$60,0.75),"Yes","No"))</f>
        <v/>
      </c>
      <c r="J34" s="7">
        <f>IF(A34="","",IF(AND(E34&gt;=4,F34&gt;=3),1,IF(OR(AND(E34&gt;=4,F34&lt;=2),AND(E34=3,F34&gt;=4)),2,IF(AND(E34&lt;=3,I34="Yes"),3,4))))</f>
        <v/>
      </c>
      <c r="K34" s="7" t="n"/>
    </row>
    <row r="35">
      <c r="A35" s="4" t="n"/>
      <c r="B35" s="5" t="n"/>
      <c r="C35" s="6" t="n"/>
      <c r="D35" s="5" t="n"/>
      <c r="E35" s="4" t="n"/>
      <c r="F35" s="4" t="n"/>
      <c r="G35" s="4" t="n"/>
      <c r="H35" s="7">
        <f>IF(A35="","",E35+F35+G35)</f>
        <v/>
      </c>
      <c r="I35" s="7">
        <f>IF(A35="","",IF(B35&gt;=PERCENTILE($B$5:$B$60,0.75),"Yes","No"))</f>
        <v/>
      </c>
      <c r="J35" s="7">
        <f>IF(A35="","",IF(AND(E35&gt;=4,F35&gt;=3),1,IF(OR(AND(E35&gt;=4,F35&lt;=2),AND(E35=3,F35&gt;=4)),2,IF(AND(E35&lt;=3,I35="Yes"),3,4))))</f>
        <v/>
      </c>
      <c r="K35" s="7" t="n"/>
    </row>
    <row r="36">
      <c r="A36" s="4" t="n"/>
      <c r="B36" s="5" t="n"/>
      <c r="C36" s="6" t="n"/>
      <c r="D36" s="5" t="n"/>
      <c r="E36" s="4" t="n"/>
      <c r="F36" s="4" t="n"/>
      <c r="G36" s="4" t="n"/>
      <c r="H36" s="7">
        <f>IF(A36="","",E36+F36+G36)</f>
        <v/>
      </c>
      <c r="I36" s="7">
        <f>IF(A36="","",IF(B36&gt;=PERCENTILE($B$5:$B$60,0.75),"Yes","No"))</f>
        <v/>
      </c>
      <c r="J36" s="7">
        <f>IF(A36="","",IF(AND(E36&gt;=4,F36&gt;=3),1,IF(OR(AND(E36&gt;=4,F36&lt;=2),AND(E36=3,F36&gt;=4)),2,IF(AND(E36&lt;=3,I36="Yes"),3,4))))</f>
        <v/>
      </c>
      <c r="K36" s="7" t="n"/>
    </row>
    <row r="37">
      <c r="A37" s="4" t="n"/>
      <c r="B37" s="5" t="n"/>
      <c r="C37" s="6" t="n"/>
      <c r="D37" s="5" t="n"/>
      <c r="E37" s="4" t="n"/>
      <c r="F37" s="4" t="n"/>
      <c r="G37" s="4" t="n"/>
      <c r="H37" s="7">
        <f>IF(A37="","",E37+F37+G37)</f>
        <v/>
      </c>
      <c r="I37" s="7">
        <f>IF(A37="","",IF(B37&gt;=PERCENTILE($B$5:$B$60,0.75),"Yes","No"))</f>
        <v/>
      </c>
      <c r="J37" s="7">
        <f>IF(A37="","",IF(AND(E37&gt;=4,F37&gt;=3),1,IF(OR(AND(E37&gt;=4,F37&lt;=2),AND(E37=3,F37&gt;=4)),2,IF(AND(E37&lt;=3,I37="Yes"),3,4))))</f>
        <v/>
      </c>
      <c r="K37" s="7" t="n"/>
    </row>
    <row r="38">
      <c r="A38" s="4" t="n"/>
      <c r="B38" s="5" t="n"/>
      <c r="C38" s="6" t="n"/>
      <c r="D38" s="5" t="n"/>
      <c r="E38" s="4" t="n"/>
      <c r="F38" s="4" t="n"/>
      <c r="G38" s="4" t="n"/>
      <c r="H38" s="7">
        <f>IF(A38="","",E38+F38+G38)</f>
        <v/>
      </c>
      <c r="I38" s="7">
        <f>IF(A38="","",IF(B38&gt;=PERCENTILE($B$5:$B$60,0.75),"Yes","No"))</f>
        <v/>
      </c>
      <c r="J38" s="7">
        <f>IF(A38="","",IF(AND(E38&gt;=4,F38&gt;=3),1,IF(OR(AND(E38&gt;=4,F38&lt;=2),AND(E38=3,F38&gt;=4)),2,IF(AND(E38&lt;=3,I38="Yes"),3,4))))</f>
        <v/>
      </c>
      <c r="K38" s="7" t="n"/>
    </row>
    <row r="39">
      <c r="A39" s="4" t="n"/>
      <c r="B39" s="5" t="n"/>
      <c r="C39" s="6" t="n"/>
      <c r="D39" s="5" t="n"/>
      <c r="E39" s="4" t="n"/>
      <c r="F39" s="4" t="n"/>
      <c r="G39" s="4" t="n"/>
      <c r="H39" s="7">
        <f>IF(A39="","",E39+F39+G39)</f>
        <v/>
      </c>
      <c r="I39" s="7">
        <f>IF(A39="","",IF(B39&gt;=PERCENTILE($B$5:$B$60,0.75),"Yes","No"))</f>
        <v/>
      </c>
      <c r="J39" s="7">
        <f>IF(A39="","",IF(AND(E39&gt;=4,F39&gt;=3),1,IF(OR(AND(E39&gt;=4,F39&lt;=2),AND(E39=3,F39&gt;=4)),2,IF(AND(E39&lt;=3,I39="Yes"),3,4))))</f>
        <v/>
      </c>
      <c r="K39" s="7" t="n"/>
    </row>
    <row r="40">
      <c r="A40" s="4" t="n"/>
      <c r="B40" s="5" t="n"/>
      <c r="C40" s="6" t="n"/>
      <c r="D40" s="5" t="n"/>
      <c r="E40" s="4" t="n"/>
      <c r="F40" s="4" t="n"/>
      <c r="G40" s="4" t="n"/>
      <c r="H40" s="7">
        <f>IF(A40="","",E40+F40+G40)</f>
        <v/>
      </c>
      <c r="I40" s="7">
        <f>IF(A40="","",IF(B40&gt;=PERCENTILE($B$5:$B$60,0.75),"Yes","No"))</f>
        <v/>
      </c>
      <c r="J40" s="7">
        <f>IF(A40="","",IF(AND(E40&gt;=4,F40&gt;=3),1,IF(OR(AND(E40&gt;=4,F40&lt;=2),AND(E40=3,F40&gt;=4)),2,IF(AND(E40&lt;=3,I40="Yes"),3,4))))</f>
        <v/>
      </c>
      <c r="K40" s="7" t="n"/>
    </row>
    <row r="41">
      <c r="A41" s="4" t="n"/>
      <c r="B41" s="5" t="n"/>
      <c r="C41" s="6" t="n"/>
      <c r="D41" s="5" t="n"/>
      <c r="E41" s="4" t="n"/>
      <c r="F41" s="4" t="n"/>
      <c r="G41" s="4" t="n"/>
      <c r="H41" s="7">
        <f>IF(A41="","",E41+F41+G41)</f>
        <v/>
      </c>
      <c r="I41" s="7">
        <f>IF(A41="","",IF(B41&gt;=PERCENTILE($B$5:$B$60,0.75),"Yes","No"))</f>
        <v/>
      </c>
      <c r="J41" s="7">
        <f>IF(A41="","",IF(AND(E41&gt;=4,F41&gt;=3),1,IF(OR(AND(E41&gt;=4,F41&lt;=2),AND(E41=3,F41&gt;=4)),2,IF(AND(E41&lt;=3,I41="Yes"),3,4))))</f>
        <v/>
      </c>
      <c r="K41" s="7" t="n"/>
    </row>
    <row r="42">
      <c r="A42" s="4" t="n"/>
      <c r="B42" s="5" t="n"/>
      <c r="C42" s="6" t="n"/>
      <c r="D42" s="5" t="n"/>
      <c r="E42" s="4" t="n"/>
      <c r="F42" s="4" t="n"/>
      <c r="G42" s="4" t="n"/>
      <c r="H42" s="7">
        <f>IF(A42="","",E42+F42+G42)</f>
        <v/>
      </c>
      <c r="I42" s="7">
        <f>IF(A42="","",IF(B42&gt;=PERCENTILE($B$5:$B$60,0.75),"Yes","No"))</f>
        <v/>
      </c>
      <c r="J42" s="7">
        <f>IF(A42="","",IF(AND(E42&gt;=4,F42&gt;=3),1,IF(OR(AND(E42&gt;=4,F42&lt;=2),AND(E42=3,F42&gt;=4)),2,IF(AND(E42&lt;=3,I42="Yes"),3,4))))</f>
        <v/>
      </c>
      <c r="K42" s="7" t="n"/>
    </row>
    <row r="43">
      <c r="A43" s="4" t="n"/>
      <c r="B43" s="5" t="n"/>
      <c r="C43" s="6" t="n"/>
      <c r="D43" s="5" t="n"/>
      <c r="E43" s="4" t="n"/>
      <c r="F43" s="4" t="n"/>
      <c r="G43" s="4" t="n"/>
      <c r="H43" s="7">
        <f>IF(A43="","",E43+F43+G43)</f>
        <v/>
      </c>
      <c r="I43" s="7">
        <f>IF(A43="","",IF(B43&gt;=PERCENTILE($B$5:$B$60,0.75),"Yes","No"))</f>
        <v/>
      </c>
      <c r="J43" s="7">
        <f>IF(A43="","",IF(AND(E43&gt;=4,F43&gt;=3),1,IF(OR(AND(E43&gt;=4,F43&lt;=2),AND(E43=3,F43&gt;=4)),2,IF(AND(E43&lt;=3,I43="Yes"),3,4))))</f>
        <v/>
      </c>
      <c r="K43" s="7" t="n"/>
    </row>
    <row r="44">
      <c r="A44" s="4" t="n"/>
      <c r="B44" s="5" t="n"/>
      <c r="C44" s="6" t="n"/>
      <c r="D44" s="5" t="n"/>
      <c r="E44" s="4" t="n"/>
      <c r="F44" s="4" t="n"/>
      <c r="G44" s="4" t="n"/>
      <c r="H44" s="7">
        <f>IF(A44="","",E44+F44+G44)</f>
        <v/>
      </c>
      <c r="I44" s="7">
        <f>IF(A44="","",IF(B44&gt;=PERCENTILE($B$5:$B$60,0.75),"Yes","No"))</f>
        <v/>
      </c>
      <c r="J44" s="7">
        <f>IF(A44="","",IF(AND(E44&gt;=4,F44&gt;=3),1,IF(OR(AND(E44&gt;=4,F44&lt;=2),AND(E44=3,F44&gt;=4)),2,IF(AND(E44&lt;=3,I44="Yes"),3,4))))</f>
        <v/>
      </c>
      <c r="K44" s="7" t="n"/>
    </row>
    <row r="45">
      <c r="A45" s="4" t="n"/>
      <c r="B45" s="5" t="n"/>
      <c r="C45" s="6" t="n"/>
      <c r="D45" s="5" t="n"/>
      <c r="E45" s="4" t="n"/>
      <c r="F45" s="4" t="n"/>
      <c r="G45" s="4" t="n"/>
      <c r="H45" s="7">
        <f>IF(A45="","",E45+F45+G45)</f>
        <v/>
      </c>
      <c r="I45" s="7">
        <f>IF(A45="","",IF(B45&gt;=PERCENTILE($B$5:$B$60,0.75),"Yes","No"))</f>
        <v/>
      </c>
      <c r="J45" s="7">
        <f>IF(A45="","",IF(AND(E45&gt;=4,F45&gt;=3),1,IF(OR(AND(E45&gt;=4,F45&lt;=2),AND(E45=3,F45&gt;=4)),2,IF(AND(E45&lt;=3,I45="Yes"),3,4))))</f>
        <v/>
      </c>
      <c r="K45" s="7" t="n"/>
    </row>
    <row r="46">
      <c r="A46" s="4" t="n"/>
      <c r="B46" s="5" t="n"/>
      <c r="C46" s="6" t="n"/>
      <c r="D46" s="5" t="n"/>
      <c r="E46" s="4" t="n"/>
      <c r="F46" s="4" t="n"/>
      <c r="G46" s="4" t="n"/>
      <c r="H46" s="7">
        <f>IF(A46="","",E46+F46+G46)</f>
        <v/>
      </c>
      <c r="I46" s="7">
        <f>IF(A46="","",IF(B46&gt;=PERCENTILE($B$5:$B$60,0.75),"Yes","No"))</f>
        <v/>
      </c>
      <c r="J46" s="7">
        <f>IF(A46="","",IF(AND(E46&gt;=4,F46&gt;=3),1,IF(OR(AND(E46&gt;=4,F46&lt;=2),AND(E46=3,F46&gt;=4)),2,IF(AND(E46&lt;=3,I46="Yes"),3,4))))</f>
        <v/>
      </c>
      <c r="K46" s="7" t="n"/>
    </row>
    <row r="47">
      <c r="A47" s="4" t="n"/>
      <c r="B47" s="5" t="n"/>
      <c r="C47" s="6" t="n"/>
      <c r="D47" s="5" t="n"/>
      <c r="E47" s="4" t="n"/>
      <c r="F47" s="4" t="n"/>
      <c r="G47" s="4" t="n"/>
      <c r="H47" s="7">
        <f>IF(A47="","",E47+F47+G47)</f>
        <v/>
      </c>
      <c r="I47" s="7">
        <f>IF(A47="","",IF(B47&gt;=PERCENTILE($B$5:$B$60,0.75),"Yes","No"))</f>
        <v/>
      </c>
      <c r="J47" s="7">
        <f>IF(A47="","",IF(AND(E47&gt;=4,F47&gt;=3),1,IF(OR(AND(E47&gt;=4,F47&lt;=2),AND(E47=3,F47&gt;=4)),2,IF(AND(E47&lt;=3,I47="Yes"),3,4))))</f>
        <v/>
      </c>
      <c r="K47" s="7" t="n"/>
    </row>
    <row r="48">
      <c r="A48" s="4" t="n"/>
      <c r="B48" s="5" t="n"/>
      <c r="C48" s="6" t="n"/>
      <c r="D48" s="5" t="n"/>
      <c r="E48" s="4" t="n"/>
      <c r="F48" s="4" t="n"/>
      <c r="G48" s="4" t="n"/>
      <c r="H48" s="7">
        <f>IF(A48="","",E48+F48+G48)</f>
        <v/>
      </c>
      <c r="I48" s="7">
        <f>IF(A48="","",IF(B48&gt;=PERCENTILE($B$5:$B$60,0.75),"Yes","No"))</f>
        <v/>
      </c>
      <c r="J48" s="7">
        <f>IF(A48="","",IF(AND(E48&gt;=4,F48&gt;=3),1,IF(OR(AND(E48&gt;=4,F48&lt;=2),AND(E48=3,F48&gt;=4)),2,IF(AND(E48&lt;=3,I48="Yes"),3,4))))</f>
        <v/>
      </c>
      <c r="K48" s="7" t="n"/>
    </row>
    <row r="49">
      <c r="A49" s="4" t="n"/>
      <c r="B49" s="5" t="n"/>
      <c r="C49" s="6" t="n"/>
      <c r="D49" s="5" t="n"/>
      <c r="E49" s="4" t="n"/>
      <c r="F49" s="4" t="n"/>
      <c r="G49" s="4" t="n"/>
      <c r="H49" s="7">
        <f>IF(A49="","",E49+F49+G49)</f>
        <v/>
      </c>
      <c r="I49" s="7">
        <f>IF(A49="","",IF(B49&gt;=PERCENTILE($B$5:$B$60,0.75),"Yes","No"))</f>
        <v/>
      </c>
      <c r="J49" s="7">
        <f>IF(A49="","",IF(AND(E49&gt;=4,F49&gt;=3),1,IF(OR(AND(E49&gt;=4,F49&lt;=2),AND(E49=3,F49&gt;=4)),2,IF(AND(E49&lt;=3,I49="Yes"),3,4))))</f>
        <v/>
      </c>
      <c r="K49" s="7" t="n"/>
    </row>
    <row r="50">
      <c r="A50" s="4" t="n"/>
      <c r="B50" s="5" t="n"/>
      <c r="C50" s="6" t="n"/>
      <c r="D50" s="5" t="n"/>
      <c r="E50" s="4" t="n"/>
      <c r="F50" s="4" t="n"/>
      <c r="G50" s="4" t="n"/>
      <c r="H50" s="7">
        <f>IF(A50="","",E50+F50+G50)</f>
        <v/>
      </c>
      <c r="I50" s="7">
        <f>IF(A50="","",IF(B50&gt;=PERCENTILE($B$5:$B$60,0.75),"Yes","No"))</f>
        <v/>
      </c>
      <c r="J50" s="7">
        <f>IF(A50="","",IF(AND(E50&gt;=4,F50&gt;=3),1,IF(OR(AND(E50&gt;=4,F50&lt;=2),AND(E50=3,F50&gt;=4)),2,IF(AND(E50&lt;=3,I50="Yes"),3,4))))</f>
        <v/>
      </c>
      <c r="K50" s="7" t="n"/>
    </row>
    <row r="51">
      <c r="A51" s="4" t="n"/>
      <c r="B51" s="5" t="n"/>
      <c r="C51" s="6" t="n"/>
      <c r="D51" s="5" t="n"/>
      <c r="E51" s="4" t="n"/>
      <c r="F51" s="4" t="n"/>
      <c r="G51" s="4" t="n"/>
      <c r="H51" s="7">
        <f>IF(A51="","",E51+F51+G51)</f>
        <v/>
      </c>
      <c r="I51" s="7">
        <f>IF(A51="","",IF(B51&gt;=PERCENTILE($B$5:$B$60,0.75),"Yes","No"))</f>
        <v/>
      </c>
      <c r="J51" s="7">
        <f>IF(A51="","",IF(AND(E51&gt;=4,F51&gt;=3),1,IF(OR(AND(E51&gt;=4,F51&lt;=2),AND(E51=3,F51&gt;=4)),2,IF(AND(E51&lt;=3,I51="Yes"),3,4))))</f>
        <v/>
      </c>
      <c r="K51" s="7" t="n"/>
    </row>
    <row r="52">
      <c r="A52" s="4" t="n"/>
      <c r="B52" s="5" t="n"/>
      <c r="C52" s="6" t="n"/>
      <c r="D52" s="5" t="n"/>
      <c r="E52" s="4" t="n"/>
      <c r="F52" s="4" t="n"/>
      <c r="G52" s="4" t="n"/>
      <c r="H52" s="7">
        <f>IF(A52="","",E52+F52+G52)</f>
        <v/>
      </c>
      <c r="I52" s="7">
        <f>IF(A52="","",IF(B52&gt;=PERCENTILE($B$5:$B$60,0.75),"Yes","No"))</f>
        <v/>
      </c>
      <c r="J52" s="7">
        <f>IF(A52="","",IF(AND(E52&gt;=4,F52&gt;=3),1,IF(OR(AND(E52&gt;=4,F52&lt;=2),AND(E52=3,F52&gt;=4)),2,IF(AND(E52&lt;=3,I52="Yes"),3,4))))</f>
        <v/>
      </c>
      <c r="K52" s="7" t="n"/>
    </row>
    <row r="53">
      <c r="A53" s="4" t="n"/>
      <c r="B53" s="5" t="n"/>
      <c r="C53" s="6" t="n"/>
      <c r="D53" s="5" t="n"/>
      <c r="E53" s="4" t="n"/>
      <c r="F53" s="4" t="n"/>
      <c r="G53" s="4" t="n"/>
      <c r="H53" s="7">
        <f>IF(A53="","",E53+F53+G53)</f>
        <v/>
      </c>
      <c r="I53" s="7">
        <f>IF(A53="","",IF(B53&gt;=PERCENTILE($B$5:$B$60,0.75),"Yes","No"))</f>
        <v/>
      </c>
      <c r="J53" s="7">
        <f>IF(A53="","",IF(AND(E53&gt;=4,F53&gt;=3),1,IF(OR(AND(E53&gt;=4,F53&lt;=2),AND(E53=3,F53&gt;=4)),2,IF(AND(E53&lt;=3,I53="Yes"),3,4))))</f>
        <v/>
      </c>
      <c r="K53" s="7" t="n"/>
    </row>
    <row r="54">
      <c r="A54" s="4" t="n"/>
      <c r="B54" s="5" t="n"/>
      <c r="C54" s="6" t="n"/>
      <c r="D54" s="5" t="n"/>
      <c r="E54" s="4" t="n"/>
      <c r="F54" s="4" t="n"/>
      <c r="G54" s="4" t="n"/>
      <c r="H54" s="7">
        <f>IF(A54="","",E54+F54+G54)</f>
        <v/>
      </c>
      <c r="I54" s="7">
        <f>IF(A54="","",IF(B54&gt;=PERCENTILE($B$5:$B$60,0.75),"Yes","No"))</f>
        <v/>
      </c>
      <c r="J54" s="7">
        <f>IF(A54="","",IF(AND(E54&gt;=4,F54&gt;=3),1,IF(OR(AND(E54&gt;=4,F54&lt;=2),AND(E54=3,F54&gt;=4)),2,IF(AND(E54&lt;=3,I54="Yes"),3,4))))</f>
        <v/>
      </c>
      <c r="K54" s="7" t="n"/>
    </row>
    <row r="55">
      <c r="A55" s="4" t="n"/>
      <c r="B55" s="5" t="n"/>
      <c r="C55" s="6" t="n"/>
      <c r="D55" s="5" t="n"/>
      <c r="E55" s="4" t="n"/>
      <c r="F55" s="4" t="n"/>
      <c r="G55" s="4" t="n"/>
      <c r="H55" s="7">
        <f>IF(A55="","",E55+F55+G55)</f>
        <v/>
      </c>
      <c r="I55" s="7">
        <f>IF(A55="","",IF(B55&gt;=PERCENTILE($B$5:$B$60,0.75),"Yes","No"))</f>
        <v/>
      </c>
      <c r="J55" s="7">
        <f>IF(A55="","",IF(AND(E55&gt;=4,F55&gt;=3),1,IF(OR(AND(E55&gt;=4,F55&lt;=2),AND(E55=3,F55&gt;=4)),2,IF(AND(E55&lt;=3,I55="Yes"),3,4))))</f>
        <v/>
      </c>
      <c r="K55" s="7" t="n"/>
    </row>
    <row r="56">
      <c r="A56" s="4" t="n"/>
      <c r="B56" s="5" t="n"/>
      <c r="C56" s="6" t="n"/>
      <c r="D56" s="5" t="n"/>
      <c r="E56" s="4" t="n"/>
      <c r="F56" s="4" t="n"/>
      <c r="G56" s="4" t="n"/>
      <c r="H56" s="7">
        <f>IF(A56="","",E56+F56+G56)</f>
        <v/>
      </c>
      <c r="I56" s="7">
        <f>IF(A56="","",IF(B56&gt;=PERCENTILE($B$5:$B$60,0.75),"Yes","No"))</f>
        <v/>
      </c>
      <c r="J56" s="7">
        <f>IF(A56="","",IF(AND(E56&gt;=4,F56&gt;=3),1,IF(OR(AND(E56&gt;=4,F56&lt;=2),AND(E56=3,F56&gt;=4)),2,IF(AND(E56&lt;=3,I56="Yes"),3,4))))</f>
        <v/>
      </c>
      <c r="K56" s="7" t="n"/>
    </row>
    <row r="57">
      <c r="A57" s="4" t="n"/>
      <c r="B57" s="5" t="n"/>
      <c r="C57" s="6" t="n"/>
      <c r="D57" s="5" t="n"/>
      <c r="E57" s="4" t="n"/>
      <c r="F57" s="4" t="n"/>
      <c r="G57" s="4" t="n"/>
      <c r="H57" s="7">
        <f>IF(A57="","",E57+F57+G57)</f>
        <v/>
      </c>
      <c r="I57" s="7">
        <f>IF(A57="","",IF(B57&gt;=PERCENTILE($B$5:$B$60,0.75),"Yes","No"))</f>
        <v/>
      </c>
      <c r="J57" s="7">
        <f>IF(A57="","",IF(AND(E57&gt;=4,F57&gt;=3),1,IF(OR(AND(E57&gt;=4,F57&lt;=2),AND(E57=3,F57&gt;=4)),2,IF(AND(E57&lt;=3,I57="Yes"),3,4))))</f>
        <v/>
      </c>
      <c r="K57" s="7" t="n"/>
    </row>
    <row r="58">
      <c r="A58" s="4" t="n"/>
      <c r="B58" s="5" t="n"/>
      <c r="C58" s="6" t="n"/>
      <c r="D58" s="5" t="n"/>
      <c r="E58" s="4" t="n"/>
      <c r="F58" s="4" t="n"/>
      <c r="G58" s="4" t="n"/>
      <c r="H58" s="7">
        <f>IF(A58="","",E58+F58+G58)</f>
        <v/>
      </c>
      <c r="I58" s="7">
        <f>IF(A58="","",IF(B58&gt;=PERCENTILE($B$5:$B$60,0.75),"Yes","No"))</f>
        <v/>
      </c>
      <c r="J58" s="7">
        <f>IF(A58="","",IF(AND(E58&gt;=4,F58&gt;=3),1,IF(OR(AND(E58&gt;=4,F58&lt;=2),AND(E58=3,F58&gt;=4)),2,IF(AND(E58&lt;=3,I58="Yes"),3,4))))</f>
        <v/>
      </c>
      <c r="K58" s="7" t="n"/>
    </row>
    <row r="59">
      <c r="A59" s="4" t="n"/>
      <c r="B59" s="5" t="n"/>
      <c r="C59" s="6" t="n"/>
      <c r="D59" s="5" t="n"/>
      <c r="E59" s="4" t="n"/>
      <c r="F59" s="4" t="n"/>
      <c r="G59" s="4" t="n"/>
      <c r="H59" s="7">
        <f>IF(A59="","",E59+F59+G59)</f>
        <v/>
      </c>
      <c r="I59" s="7">
        <f>IF(A59="","",IF(B59&gt;=PERCENTILE($B$5:$B$60,0.75),"Yes","No"))</f>
        <v/>
      </c>
      <c r="J59" s="7">
        <f>IF(A59="","",IF(AND(E59&gt;=4,F59&gt;=3),1,IF(OR(AND(E59&gt;=4,F59&lt;=2),AND(E59=3,F59&gt;=4)),2,IF(AND(E59&lt;=3,I59="Yes"),3,4))))</f>
        <v/>
      </c>
      <c r="K59" s="7" t="n"/>
    </row>
    <row r="60">
      <c r="A60" s="4" t="n"/>
      <c r="B60" s="5" t="n"/>
      <c r="C60" s="6" t="n"/>
      <c r="D60" s="5" t="n"/>
      <c r="E60" s="4" t="n"/>
      <c r="F60" s="4" t="n"/>
      <c r="G60" s="4" t="n"/>
      <c r="H60" s="7">
        <f>IF(A60="","",E60+F60+G60)</f>
        <v/>
      </c>
      <c r="I60" s="7">
        <f>IF(A60="","",IF(B60&gt;=PERCENTILE($B$5:$B$60,0.75),"Yes","No"))</f>
        <v/>
      </c>
      <c r="J60" s="7">
        <f>IF(A60="","",IF(AND(E60&gt;=4,F60&gt;=3),1,IF(OR(AND(E60&gt;=4,F60&lt;=2),AND(E60=3,F60&gt;=4)),2,IF(AND(E60&lt;=3,I60="Yes"),3,4))))</f>
        <v/>
      </c>
      <c r="K60" s="7" t="n"/>
    </row>
  </sheetData>
  <conditionalFormatting sqref="J5:J60">
    <cfRule type="expression" priority="1" dxfId="0">
      <formula>J5=1</formula>
    </cfRule>
    <cfRule type="expression" priority="2" dxfId="1">
      <formula>J5=3</formula>
    </cfRule>
  </conditionalFormatting>
  <dataValidations count="1">
    <dataValidation sqref="E5:F60" showDropDown="0" showInputMessage="0" showErrorMessage="0" allowBlank="1" type="whole" operator="between">
      <formula1>1</formula1>
      <formula2>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3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2" customWidth="1" min="2" max="2"/>
    <col width="20" customWidth="1" min="3" max="3"/>
    <col width="30" customWidth="1" min="4" max="4"/>
    <col width="14" customWidth="1" min="5" max="5"/>
    <col width="12" customWidth="1" min="6" max="6"/>
    <col width="16" customWidth="1" min="7" max="7"/>
    <col width="20" customWidth="1" min="8" max="8"/>
    <col width="30" customWidth="1" min="9" max="9"/>
    <col width="14" customWidth="1" min="10" max="10"/>
    <col width="10" customWidth="1" min="11" max="11"/>
    <col width="14" customWidth="1" min="12" max="12"/>
  </cols>
  <sheetData>
    <row r="1">
      <c r="A1" s="1" t="inlineStr">
        <is>
          <t>W4 · Stakeholder Map</t>
        </is>
      </c>
    </row>
    <row r="2">
      <c r="A2" s="2" t="inlineStr">
        <is>
          <t>One row per person. Flags calculate: Coverage gap = deciding role with access 0-1; Stale = no meaningful contact in 90 days; Hidden risk = unknown stance in a deciding role.</t>
        </is>
      </c>
    </row>
    <row r="4" ht="42" customHeight="1">
      <c r="A4" s="3" t="inlineStr">
        <is>
          <t>Name</t>
        </is>
      </c>
      <c r="B4" s="3" t="inlineStr">
        <is>
          <t>Title</t>
        </is>
      </c>
      <c r="C4" s="3" t="inlineStr">
        <is>
          <t>Role in decisions</t>
        </is>
      </c>
      <c r="D4" s="3" t="inlineStr">
        <is>
          <t>Their priority</t>
        </is>
      </c>
      <c r="E4" s="3" t="inlineStr">
        <is>
          <t>Stance (-2 to +2, or ?)</t>
        </is>
      </c>
      <c r="F4" s="3" t="inlineStr">
        <is>
          <t>Access (0-3)</t>
        </is>
      </c>
      <c r="G4" s="3" t="inlineStr">
        <is>
          <t>Last meaningful contact</t>
        </is>
      </c>
      <c r="H4" s="3" t="inlineStr">
        <is>
          <t>Our relationship owner</t>
        </is>
      </c>
      <c r="I4" s="3" t="inlineStr">
        <is>
          <t>Next step</t>
        </is>
      </c>
      <c r="J4" s="3" t="inlineStr">
        <is>
          <t>Coverage gap?</t>
        </is>
      </c>
      <c r="K4" s="3" t="inlineStr">
        <is>
          <t>Stale?</t>
        </is>
      </c>
      <c r="L4" s="3" t="inlineStr">
        <is>
          <t>Hidden risk?</t>
        </is>
      </c>
    </row>
    <row r="5">
      <c r="A5" s="4" t="inlineStr">
        <is>
          <t>A. Rivera</t>
        </is>
      </c>
      <c r="B5" s="4" t="inlineStr">
        <is>
          <t>CIO</t>
        </is>
      </c>
      <c r="C5" s="4" t="inlineStr">
        <is>
          <t>Decides</t>
        </is>
      </c>
      <c r="D5" s="4" t="inlineStr">
        <is>
          <t>Cut platform downtime during migration</t>
        </is>
      </c>
      <c r="E5" s="4" t="n">
        <v>1</v>
      </c>
      <c r="F5" s="4" t="n">
        <v>3</v>
      </c>
      <c r="G5" s="6" t="n">
        <v>46307</v>
      </c>
      <c r="H5" s="4" t="inlineStr">
        <is>
          <t>AE Name</t>
        </is>
      </c>
      <c r="I5" s="4" t="inlineStr">
        <is>
          <t>Send integration checklist</t>
        </is>
      </c>
      <c r="J5">
        <f>IF(A5="","",IF(AND(OR(C5="Decides",C5="Approves budget"),F5&lt;=1),"Coverage gap",""))</f>
        <v/>
      </c>
      <c r="K5">
        <f>IF(OR(A5="",G5=""),"",IF(TODAY()-G5&gt;90,"Stale",""))</f>
        <v/>
      </c>
      <c r="L5">
        <f>IF(AND(A5&lt;&gt;"",E5="?",OR(C5="Decides",C5="Approves budget")),"Hidden risk","")</f>
        <v/>
      </c>
    </row>
    <row r="6">
      <c r="A6" s="4" t="inlineStr">
        <is>
          <t>J. Chen</t>
        </is>
      </c>
      <c r="B6" s="4" t="inlineStr">
        <is>
          <t>VP Operations</t>
        </is>
      </c>
      <c r="C6" s="4" t="inlineStr">
        <is>
          <t>Approves budget</t>
        </is>
      </c>
      <c r="D6" s="4" t="inlineStr">
        <is>
          <t>Delivery time under 48 hours</t>
        </is>
      </c>
      <c r="E6" s="4" t="n">
        <v>0</v>
      </c>
      <c r="F6" s="4" t="n">
        <v>1</v>
      </c>
      <c r="G6" s="6" t="n">
        <v>46175</v>
      </c>
      <c r="H6" s="4" t="inlineStr">
        <is>
          <t>AM Name</t>
        </is>
      </c>
      <c r="I6" s="4" t="inlineStr">
        <is>
          <t>Book intro via A. Rivera</t>
        </is>
      </c>
      <c r="J6">
        <f>IF(A6="","",IF(AND(OR(C6="Decides",C6="Approves budget"),F6&lt;=1),"Coverage gap",""))</f>
        <v/>
      </c>
      <c r="K6">
        <f>IF(OR(A6="",G6=""),"",IF(TODAY()-G6&gt;90,"Stale",""))</f>
        <v/>
      </c>
      <c r="L6">
        <f>IF(AND(A6&lt;&gt;"",E6="?",OR(C6="Decides",C6="Approves budget")),"Hidden risk","")</f>
        <v/>
      </c>
    </row>
    <row r="7">
      <c r="A7" s="4" t="inlineStr">
        <is>
          <t>K. Bell</t>
        </is>
      </c>
      <c r="B7" s="4" t="inlineStr">
        <is>
          <t>Regional Director, East</t>
        </is>
      </c>
      <c r="C7" s="4" t="inlineStr">
        <is>
          <t>Uses</t>
        </is>
      </c>
      <c r="D7" s="4" t="inlineStr">
        <is>
          <t>Route planning time</t>
        </is>
      </c>
      <c r="E7" s="4" t="n">
        <v>2</v>
      </c>
      <c r="F7" s="4" t="n">
        <v>3</v>
      </c>
      <c r="G7" s="6" t="n">
        <v>46315</v>
      </c>
      <c r="H7" s="4" t="inlineStr">
        <is>
          <t>AM Name</t>
        </is>
      </c>
      <c r="I7" s="4" t="inlineStr">
        <is>
          <t>Usage review</t>
        </is>
      </c>
      <c r="J7">
        <f>IF(A7="","",IF(AND(OR(C7="Decides",C7="Approves budget"),F7&lt;=1),"Coverage gap",""))</f>
        <v/>
      </c>
      <c r="K7">
        <f>IF(OR(A7="",G7=""),"",IF(TODAY()-G7&gt;90,"Stale",""))</f>
        <v/>
      </c>
      <c r="L7">
        <f>IF(AND(A7&lt;&gt;"",E7="?",OR(C7="Decides",C7="Approves budget")),"Hidden risk","")</f>
        <v/>
      </c>
    </row>
    <row r="8">
      <c r="A8" s="4" t="inlineStr">
        <is>
          <t>M. Osei</t>
        </is>
      </c>
      <c r="B8" s="4" t="inlineStr">
        <is>
          <t>Procurement Lead</t>
        </is>
      </c>
      <c r="C8" s="4" t="inlineStr">
        <is>
          <t>Blocks</t>
        </is>
      </c>
      <c r="D8" s="4" t="inlineStr">
        <is>
          <t>Contract terms</t>
        </is>
      </c>
      <c r="E8" s="4" t="inlineStr">
        <is>
          <t>?</t>
        </is>
      </c>
      <c r="F8" s="4" t="n">
        <v>1</v>
      </c>
      <c r="G8" s="6" t="n">
        <v>46266</v>
      </c>
      <c r="H8" s="4" t="inlineStr">
        <is>
          <t>AM Name</t>
        </is>
      </c>
      <c r="I8" s="4" t="inlineStr">
        <is>
          <t>Confirm approval path</t>
        </is>
      </c>
      <c r="J8">
        <f>IF(A8="","",IF(AND(OR(C8="Decides",C8="Approves budget"),F8&lt;=1),"Coverage gap",""))</f>
        <v/>
      </c>
      <c r="K8">
        <f>IF(OR(A8="",G8=""),"",IF(TODAY()-G8&gt;90,"Stale",""))</f>
        <v/>
      </c>
      <c r="L8">
        <f>IF(AND(A8&lt;&gt;"",E8="?",OR(C8="Decides",C8="Approves budget")),"Hidden risk","")</f>
        <v/>
      </c>
    </row>
    <row r="9">
      <c r="A9" s="4" t="n"/>
      <c r="B9" s="4" t="n"/>
      <c r="C9" s="4" t="n"/>
      <c r="D9" s="4" t="n"/>
      <c r="E9" s="4" t="n"/>
      <c r="F9" s="4" t="n"/>
      <c r="G9" s="6" t="n"/>
      <c r="H9" s="4" t="n"/>
      <c r="I9" s="4" t="n"/>
      <c r="J9">
        <f>IF(A9="","",IF(AND(OR(C9="Decides",C9="Approves budget"),F9&lt;=1),"Coverage gap",""))</f>
        <v/>
      </c>
      <c r="K9">
        <f>IF(OR(A9="",G9=""),"",IF(TODAY()-G9&gt;90,"Stale",""))</f>
        <v/>
      </c>
      <c r="L9">
        <f>IF(AND(A9&lt;&gt;"",E9="?",OR(C9="Decides",C9="Approves budget")),"Hidden risk","")</f>
        <v/>
      </c>
    </row>
    <row r="10">
      <c r="A10" s="4" t="n"/>
      <c r="B10" s="4" t="n"/>
      <c r="C10" s="4" t="n"/>
      <c r="D10" s="4" t="n"/>
      <c r="E10" s="4" t="n"/>
      <c r="F10" s="4" t="n"/>
      <c r="G10" s="6" t="n"/>
      <c r="H10" s="4" t="n"/>
      <c r="I10" s="4" t="n"/>
      <c r="J10">
        <f>IF(A10="","",IF(AND(OR(C10="Decides",C10="Approves budget"),F10&lt;=1),"Coverage gap",""))</f>
        <v/>
      </c>
      <c r="K10">
        <f>IF(OR(A10="",G10=""),"",IF(TODAY()-G10&gt;90,"Stale",""))</f>
        <v/>
      </c>
      <c r="L10">
        <f>IF(AND(A10&lt;&gt;"",E10="?",OR(C10="Decides",C10="Approves budget")),"Hidden risk","")</f>
        <v/>
      </c>
    </row>
    <row r="11">
      <c r="A11" s="4" t="n"/>
      <c r="B11" s="4" t="n"/>
      <c r="C11" s="4" t="n"/>
      <c r="D11" s="4" t="n"/>
      <c r="E11" s="4" t="n"/>
      <c r="F11" s="4" t="n"/>
      <c r="G11" s="6" t="n"/>
      <c r="H11" s="4" t="n"/>
      <c r="I11" s="4" t="n"/>
      <c r="J11">
        <f>IF(A11="","",IF(AND(OR(C11="Decides",C11="Approves budget"),F11&lt;=1),"Coverage gap",""))</f>
        <v/>
      </c>
      <c r="K11">
        <f>IF(OR(A11="",G11=""),"",IF(TODAY()-G11&gt;90,"Stale",""))</f>
        <v/>
      </c>
      <c r="L11">
        <f>IF(AND(A11&lt;&gt;"",E11="?",OR(C11="Decides",C11="Approves budget")),"Hidden risk","")</f>
        <v/>
      </c>
    </row>
    <row r="12">
      <c r="A12" s="4" t="n"/>
      <c r="B12" s="4" t="n"/>
      <c r="C12" s="4" t="n"/>
      <c r="D12" s="4" t="n"/>
      <c r="E12" s="4" t="n"/>
      <c r="F12" s="4" t="n"/>
      <c r="G12" s="6" t="n"/>
      <c r="H12" s="4" t="n"/>
      <c r="I12" s="4" t="n"/>
      <c r="J12">
        <f>IF(A12="","",IF(AND(OR(C12="Decides",C12="Approves budget"),F12&lt;=1),"Coverage gap",""))</f>
        <v/>
      </c>
      <c r="K12">
        <f>IF(OR(A12="",G12=""),"",IF(TODAY()-G12&gt;90,"Stale",""))</f>
        <v/>
      </c>
      <c r="L12">
        <f>IF(AND(A12&lt;&gt;"",E12="?",OR(C12="Decides",C12="Approves budget")),"Hidden risk","")</f>
        <v/>
      </c>
    </row>
    <row r="13">
      <c r="A13" s="4" t="n"/>
      <c r="B13" s="4" t="n"/>
      <c r="C13" s="4" t="n"/>
      <c r="D13" s="4" t="n"/>
      <c r="E13" s="4" t="n"/>
      <c r="F13" s="4" t="n"/>
      <c r="G13" s="6" t="n"/>
      <c r="H13" s="4" t="n"/>
      <c r="I13" s="4" t="n"/>
      <c r="J13">
        <f>IF(A13="","",IF(AND(OR(C13="Decides",C13="Approves budget"),F13&lt;=1),"Coverage gap",""))</f>
        <v/>
      </c>
      <c r="K13">
        <f>IF(OR(A13="",G13=""),"",IF(TODAY()-G13&gt;90,"Stale",""))</f>
        <v/>
      </c>
      <c r="L13">
        <f>IF(AND(A13&lt;&gt;"",E13="?",OR(C13="Decides",C13="Approves budget")),"Hidden risk","")</f>
        <v/>
      </c>
    </row>
    <row r="14">
      <c r="A14" s="4" t="n"/>
      <c r="B14" s="4" t="n"/>
      <c r="C14" s="4" t="n"/>
      <c r="D14" s="4" t="n"/>
      <c r="E14" s="4" t="n"/>
      <c r="F14" s="4" t="n"/>
      <c r="G14" s="6" t="n"/>
      <c r="H14" s="4" t="n"/>
      <c r="I14" s="4" t="n"/>
      <c r="J14">
        <f>IF(A14="","",IF(AND(OR(C14="Decides",C14="Approves budget"),F14&lt;=1),"Coverage gap",""))</f>
        <v/>
      </c>
      <c r="K14">
        <f>IF(OR(A14="",G14=""),"",IF(TODAY()-G14&gt;90,"Stale",""))</f>
        <v/>
      </c>
      <c r="L14">
        <f>IF(AND(A14&lt;&gt;"",E14="?",OR(C14="Decides",C14="Approves budget")),"Hidden risk","")</f>
        <v/>
      </c>
    </row>
    <row r="15">
      <c r="A15" s="4" t="n"/>
      <c r="B15" s="4" t="n"/>
      <c r="C15" s="4" t="n"/>
      <c r="D15" s="4" t="n"/>
      <c r="E15" s="4" t="n"/>
      <c r="F15" s="4" t="n"/>
      <c r="G15" s="6" t="n"/>
      <c r="H15" s="4" t="n"/>
      <c r="I15" s="4" t="n"/>
      <c r="J15">
        <f>IF(A15="","",IF(AND(OR(C15="Decides",C15="Approves budget"),F15&lt;=1),"Coverage gap",""))</f>
        <v/>
      </c>
      <c r="K15">
        <f>IF(OR(A15="",G15=""),"",IF(TODAY()-G15&gt;90,"Stale",""))</f>
        <v/>
      </c>
      <c r="L15">
        <f>IF(AND(A15&lt;&gt;"",E15="?",OR(C15="Decides",C15="Approves budget")),"Hidden risk","")</f>
        <v/>
      </c>
    </row>
    <row r="16">
      <c r="A16" s="4" t="n"/>
      <c r="B16" s="4" t="n"/>
      <c r="C16" s="4" t="n"/>
      <c r="D16" s="4" t="n"/>
      <c r="E16" s="4" t="n"/>
      <c r="F16" s="4" t="n"/>
      <c r="G16" s="6" t="n"/>
      <c r="H16" s="4" t="n"/>
      <c r="I16" s="4" t="n"/>
      <c r="J16">
        <f>IF(A16="","",IF(AND(OR(C16="Decides",C16="Approves budget"),F16&lt;=1),"Coverage gap",""))</f>
        <v/>
      </c>
      <c r="K16">
        <f>IF(OR(A16="",G16=""),"",IF(TODAY()-G16&gt;90,"Stale",""))</f>
        <v/>
      </c>
      <c r="L16">
        <f>IF(AND(A16&lt;&gt;"",E16="?",OR(C16="Decides",C16="Approves budget")),"Hidden risk","")</f>
        <v/>
      </c>
    </row>
    <row r="17">
      <c r="A17" s="4" t="n"/>
      <c r="B17" s="4" t="n"/>
      <c r="C17" s="4" t="n"/>
      <c r="D17" s="4" t="n"/>
      <c r="E17" s="4" t="n"/>
      <c r="F17" s="4" t="n"/>
      <c r="G17" s="6" t="n"/>
      <c r="H17" s="4" t="n"/>
      <c r="I17" s="4" t="n"/>
      <c r="J17">
        <f>IF(A17="","",IF(AND(OR(C17="Decides",C17="Approves budget"),F17&lt;=1),"Coverage gap",""))</f>
        <v/>
      </c>
      <c r="K17">
        <f>IF(OR(A17="",G17=""),"",IF(TODAY()-G17&gt;90,"Stale",""))</f>
        <v/>
      </c>
      <c r="L17">
        <f>IF(AND(A17&lt;&gt;"",E17="?",OR(C17="Decides",C17="Approves budget")),"Hidden risk","")</f>
        <v/>
      </c>
    </row>
    <row r="18">
      <c r="A18" s="4" t="n"/>
      <c r="B18" s="4" t="n"/>
      <c r="C18" s="4" t="n"/>
      <c r="D18" s="4" t="n"/>
      <c r="E18" s="4" t="n"/>
      <c r="F18" s="4" t="n"/>
      <c r="G18" s="6" t="n"/>
      <c r="H18" s="4" t="n"/>
      <c r="I18" s="4" t="n"/>
      <c r="J18">
        <f>IF(A18="","",IF(AND(OR(C18="Decides",C18="Approves budget"),F18&lt;=1),"Coverage gap",""))</f>
        <v/>
      </c>
      <c r="K18">
        <f>IF(OR(A18="",G18=""),"",IF(TODAY()-G18&gt;90,"Stale",""))</f>
        <v/>
      </c>
      <c r="L18">
        <f>IF(AND(A18&lt;&gt;"",E18="?",OR(C18="Decides",C18="Approves budget")),"Hidden risk","")</f>
        <v/>
      </c>
    </row>
    <row r="19">
      <c r="A19" s="4" t="n"/>
      <c r="B19" s="4" t="n"/>
      <c r="C19" s="4" t="n"/>
      <c r="D19" s="4" t="n"/>
      <c r="E19" s="4" t="n"/>
      <c r="F19" s="4" t="n"/>
      <c r="G19" s="6" t="n"/>
      <c r="H19" s="4" t="n"/>
      <c r="I19" s="4" t="n"/>
      <c r="J19">
        <f>IF(A19="","",IF(AND(OR(C19="Decides",C19="Approves budget"),F19&lt;=1),"Coverage gap",""))</f>
        <v/>
      </c>
      <c r="K19">
        <f>IF(OR(A19="",G19=""),"",IF(TODAY()-G19&gt;90,"Stale",""))</f>
        <v/>
      </c>
      <c r="L19">
        <f>IF(AND(A19&lt;&gt;"",E19="?",OR(C19="Decides",C19="Approves budget")),"Hidden risk","")</f>
        <v/>
      </c>
    </row>
    <row r="20">
      <c r="A20" s="4" t="n"/>
      <c r="B20" s="4" t="n"/>
      <c r="C20" s="4" t="n"/>
      <c r="D20" s="4" t="n"/>
      <c r="E20" s="4" t="n"/>
      <c r="F20" s="4" t="n"/>
      <c r="G20" s="6" t="n"/>
      <c r="H20" s="4" t="n"/>
      <c r="I20" s="4" t="n"/>
      <c r="J20">
        <f>IF(A20="","",IF(AND(OR(C20="Decides",C20="Approves budget"),F20&lt;=1),"Coverage gap",""))</f>
        <v/>
      </c>
      <c r="K20">
        <f>IF(OR(A20="",G20=""),"",IF(TODAY()-G20&gt;90,"Stale",""))</f>
        <v/>
      </c>
      <c r="L20">
        <f>IF(AND(A20&lt;&gt;"",E20="?",OR(C20="Decides",C20="Approves budget")),"Hidden risk","")</f>
        <v/>
      </c>
    </row>
    <row r="21">
      <c r="A21" s="4" t="n"/>
      <c r="B21" s="4" t="n"/>
      <c r="C21" s="4" t="n"/>
      <c r="D21" s="4" t="n"/>
      <c r="E21" s="4" t="n"/>
      <c r="F21" s="4" t="n"/>
      <c r="G21" s="6" t="n"/>
      <c r="H21" s="4" t="n"/>
      <c r="I21" s="4" t="n"/>
      <c r="J21">
        <f>IF(A21="","",IF(AND(OR(C21="Decides",C21="Approves budget"),F21&lt;=1),"Coverage gap",""))</f>
        <v/>
      </c>
      <c r="K21">
        <f>IF(OR(A21="",G21=""),"",IF(TODAY()-G21&gt;90,"Stale",""))</f>
        <v/>
      </c>
      <c r="L21">
        <f>IF(AND(A21&lt;&gt;"",E21="?",OR(C21="Decides",C21="Approves budget")),"Hidden risk","")</f>
        <v/>
      </c>
    </row>
    <row r="22">
      <c r="A22" s="4" t="n"/>
      <c r="B22" s="4" t="n"/>
      <c r="C22" s="4" t="n"/>
      <c r="D22" s="4" t="n"/>
      <c r="E22" s="4" t="n"/>
      <c r="F22" s="4" t="n"/>
      <c r="G22" s="6" t="n"/>
      <c r="H22" s="4" t="n"/>
      <c r="I22" s="4" t="n"/>
      <c r="J22">
        <f>IF(A22="","",IF(AND(OR(C22="Decides",C22="Approves budget"),F22&lt;=1),"Coverage gap",""))</f>
        <v/>
      </c>
      <c r="K22">
        <f>IF(OR(A22="",G22=""),"",IF(TODAY()-G22&gt;90,"Stale",""))</f>
        <v/>
      </c>
      <c r="L22">
        <f>IF(AND(A22&lt;&gt;"",E22="?",OR(C22="Decides",C22="Approves budget")),"Hidden risk","")</f>
        <v/>
      </c>
    </row>
    <row r="23">
      <c r="A23" s="4" t="n"/>
      <c r="B23" s="4" t="n"/>
      <c r="C23" s="4" t="n"/>
      <c r="D23" s="4" t="n"/>
      <c r="E23" s="4" t="n"/>
      <c r="F23" s="4" t="n"/>
      <c r="G23" s="6" t="n"/>
      <c r="H23" s="4" t="n"/>
      <c r="I23" s="4" t="n"/>
      <c r="J23">
        <f>IF(A23="","",IF(AND(OR(C23="Decides",C23="Approves budget"),F23&lt;=1),"Coverage gap",""))</f>
        <v/>
      </c>
      <c r="K23">
        <f>IF(OR(A23="",G23=""),"",IF(TODAY()-G23&gt;90,"Stale",""))</f>
        <v/>
      </c>
      <c r="L23">
        <f>IF(AND(A23&lt;&gt;"",E23="?",OR(C23="Decides",C23="Approves budget")),"Hidden risk","")</f>
        <v/>
      </c>
    </row>
    <row r="24">
      <c r="A24" s="4" t="n"/>
      <c r="B24" s="4" t="n"/>
      <c r="C24" s="4" t="n"/>
      <c r="D24" s="4" t="n"/>
      <c r="E24" s="4" t="n"/>
      <c r="F24" s="4" t="n"/>
      <c r="G24" s="6" t="n"/>
      <c r="H24" s="4" t="n"/>
      <c r="I24" s="4" t="n"/>
      <c r="J24">
        <f>IF(A24="","",IF(AND(OR(C24="Decides",C24="Approves budget"),F24&lt;=1),"Coverage gap",""))</f>
        <v/>
      </c>
      <c r="K24">
        <f>IF(OR(A24="",G24=""),"",IF(TODAY()-G24&gt;90,"Stale",""))</f>
        <v/>
      </c>
      <c r="L24">
        <f>IF(AND(A24&lt;&gt;"",E24="?",OR(C24="Decides",C24="Approves budget")),"Hidden risk","")</f>
        <v/>
      </c>
    </row>
    <row r="25">
      <c r="A25" s="4" t="n"/>
      <c r="B25" s="4" t="n"/>
      <c r="C25" s="4" t="n"/>
      <c r="D25" s="4" t="n"/>
      <c r="E25" s="4" t="n"/>
      <c r="F25" s="4" t="n"/>
      <c r="G25" s="6" t="n"/>
      <c r="H25" s="4" t="n"/>
      <c r="I25" s="4" t="n"/>
      <c r="J25">
        <f>IF(A25="","",IF(AND(OR(C25="Decides",C25="Approves budget"),F25&lt;=1),"Coverage gap",""))</f>
        <v/>
      </c>
      <c r="K25">
        <f>IF(OR(A25="",G25=""),"",IF(TODAY()-G25&gt;90,"Stale",""))</f>
        <v/>
      </c>
      <c r="L25">
        <f>IF(AND(A25&lt;&gt;"",E25="?",OR(C25="Decides",C25="Approves budget")),"Hidden risk","")</f>
        <v/>
      </c>
    </row>
    <row r="26">
      <c r="A26" s="4" t="n"/>
      <c r="B26" s="4" t="n"/>
      <c r="C26" s="4" t="n"/>
      <c r="D26" s="4" t="n"/>
      <c r="E26" s="4" t="n"/>
      <c r="F26" s="4" t="n"/>
      <c r="G26" s="6" t="n"/>
      <c r="H26" s="4" t="n"/>
      <c r="I26" s="4" t="n"/>
      <c r="J26">
        <f>IF(A26="","",IF(AND(OR(C26="Decides",C26="Approves budget"),F26&lt;=1),"Coverage gap",""))</f>
        <v/>
      </c>
      <c r="K26">
        <f>IF(OR(A26="",G26=""),"",IF(TODAY()-G26&gt;90,"Stale",""))</f>
        <v/>
      </c>
      <c r="L26">
        <f>IF(AND(A26&lt;&gt;"",E26="?",OR(C26="Decides",C26="Approves budget")),"Hidden risk","")</f>
        <v/>
      </c>
    </row>
    <row r="27">
      <c r="A27" s="4" t="n"/>
      <c r="B27" s="4" t="n"/>
      <c r="C27" s="4" t="n"/>
      <c r="D27" s="4" t="n"/>
      <c r="E27" s="4" t="n"/>
      <c r="F27" s="4" t="n"/>
      <c r="G27" s="6" t="n"/>
      <c r="H27" s="4" t="n"/>
      <c r="I27" s="4" t="n"/>
      <c r="J27">
        <f>IF(A27="","",IF(AND(OR(C27="Decides",C27="Approves budget"),F27&lt;=1),"Coverage gap",""))</f>
        <v/>
      </c>
      <c r="K27">
        <f>IF(OR(A27="",G27=""),"",IF(TODAY()-G27&gt;90,"Stale",""))</f>
        <v/>
      </c>
      <c r="L27">
        <f>IF(AND(A27&lt;&gt;"",E27="?",OR(C27="Decides",C27="Approves budget")),"Hidden risk","")</f>
        <v/>
      </c>
    </row>
    <row r="28">
      <c r="A28" s="4" t="n"/>
      <c r="B28" s="4" t="n"/>
      <c r="C28" s="4" t="n"/>
      <c r="D28" s="4" t="n"/>
      <c r="E28" s="4" t="n"/>
      <c r="F28" s="4" t="n"/>
      <c r="G28" s="6" t="n"/>
      <c r="H28" s="4" t="n"/>
      <c r="I28" s="4" t="n"/>
      <c r="J28">
        <f>IF(A28="","",IF(AND(OR(C28="Decides",C28="Approves budget"),F28&lt;=1),"Coverage gap",""))</f>
        <v/>
      </c>
      <c r="K28">
        <f>IF(OR(A28="",G28=""),"",IF(TODAY()-G28&gt;90,"Stale",""))</f>
        <v/>
      </c>
      <c r="L28">
        <f>IF(AND(A28&lt;&gt;"",E28="?",OR(C28="Decides",C28="Approves budget")),"Hidden risk","")</f>
        <v/>
      </c>
    </row>
    <row r="29">
      <c r="A29" s="4" t="n"/>
      <c r="B29" s="4" t="n"/>
      <c r="C29" s="4" t="n"/>
      <c r="D29" s="4" t="n"/>
      <c r="E29" s="4" t="n"/>
      <c r="F29" s="4" t="n"/>
      <c r="G29" s="6" t="n"/>
      <c r="H29" s="4" t="n"/>
      <c r="I29" s="4" t="n"/>
      <c r="J29">
        <f>IF(A29="","",IF(AND(OR(C29="Decides",C29="Approves budget"),F29&lt;=1),"Coverage gap",""))</f>
        <v/>
      </c>
      <c r="K29">
        <f>IF(OR(A29="",G29=""),"",IF(TODAY()-G29&gt;90,"Stale",""))</f>
        <v/>
      </c>
      <c r="L29">
        <f>IF(AND(A29&lt;&gt;"",E29="?",OR(C29="Decides",C29="Approves budget")),"Hidden risk","")</f>
        <v/>
      </c>
    </row>
    <row r="30">
      <c r="A30" s="4" t="n"/>
      <c r="B30" s="4" t="n"/>
      <c r="C30" s="4" t="n"/>
      <c r="D30" s="4" t="n"/>
      <c r="E30" s="4" t="n"/>
      <c r="F30" s="4" t="n"/>
      <c r="G30" s="6" t="n"/>
      <c r="H30" s="4" t="n"/>
      <c r="I30" s="4" t="n"/>
      <c r="J30">
        <f>IF(A30="","",IF(AND(OR(C30="Decides",C30="Approves budget"),F30&lt;=1),"Coverage gap",""))</f>
        <v/>
      </c>
      <c r="K30">
        <f>IF(OR(A30="",G30=""),"",IF(TODAY()-G30&gt;90,"Stale",""))</f>
        <v/>
      </c>
      <c r="L30">
        <f>IF(AND(A30&lt;&gt;"",E30="?",OR(C30="Decides",C30="Approves budget")),"Hidden risk","")</f>
        <v/>
      </c>
    </row>
    <row r="31">
      <c r="A31" s="4" t="n"/>
      <c r="B31" s="4" t="n"/>
      <c r="C31" s="4" t="n"/>
      <c r="D31" s="4" t="n"/>
      <c r="E31" s="4" t="n"/>
      <c r="F31" s="4" t="n"/>
      <c r="G31" s="6" t="n"/>
      <c r="H31" s="4" t="n"/>
      <c r="I31" s="4" t="n"/>
      <c r="J31">
        <f>IF(A31="","",IF(AND(OR(C31="Decides",C31="Approves budget"),F31&lt;=1),"Coverage gap",""))</f>
        <v/>
      </c>
      <c r="K31">
        <f>IF(OR(A31="",G31=""),"",IF(TODAY()-G31&gt;90,"Stale",""))</f>
        <v/>
      </c>
      <c r="L31">
        <f>IF(AND(A31&lt;&gt;"",E31="?",OR(C31="Decides",C31="Approves budget")),"Hidden risk","")</f>
        <v/>
      </c>
    </row>
    <row r="32">
      <c r="A32" s="4" t="n"/>
      <c r="B32" s="4" t="n"/>
      <c r="C32" s="4" t="n"/>
      <c r="D32" s="4" t="n"/>
      <c r="E32" s="4" t="n"/>
      <c r="F32" s="4" t="n"/>
      <c r="G32" s="6" t="n"/>
      <c r="H32" s="4" t="n"/>
      <c r="I32" s="4" t="n"/>
      <c r="J32">
        <f>IF(A32="","",IF(AND(OR(C32="Decides",C32="Approves budget"),F32&lt;=1),"Coverage gap",""))</f>
        <v/>
      </c>
      <c r="K32">
        <f>IF(OR(A32="",G32=""),"",IF(TODAY()-G32&gt;90,"Stale",""))</f>
        <v/>
      </c>
      <c r="L32">
        <f>IF(AND(A32&lt;&gt;"",E32="?",OR(C32="Decides",C32="Approves budget")),"Hidden risk","")</f>
        <v/>
      </c>
    </row>
    <row r="33">
      <c r="A33" s="4" t="n"/>
      <c r="B33" s="4" t="n"/>
      <c r="C33" s="4" t="n"/>
      <c r="D33" s="4" t="n"/>
      <c r="E33" s="4" t="n"/>
      <c r="F33" s="4" t="n"/>
      <c r="G33" s="6" t="n"/>
      <c r="H33" s="4" t="n"/>
      <c r="I33" s="4" t="n"/>
      <c r="J33">
        <f>IF(A33="","",IF(AND(OR(C33="Decides",C33="Approves budget"),F33&lt;=1),"Coverage gap",""))</f>
        <v/>
      </c>
      <c r="K33">
        <f>IF(OR(A33="",G33=""),"",IF(TODAY()-G33&gt;90,"Stale",""))</f>
        <v/>
      </c>
      <c r="L33">
        <f>IF(AND(A33&lt;&gt;"",E33="?",OR(C33="Decides",C33="Approves budget")),"Hidden risk","")</f>
        <v/>
      </c>
    </row>
    <row r="34">
      <c r="A34" s="4" t="n"/>
      <c r="B34" s="4" t="n"/>
      <c r="C34" s="4" t="n"/>
      <c r="D34" s="4" t="n"/>
      <c r="E34" s="4" t="n"/>
      <c r="F34" s="4" t="n"/>
      <c r="G34" s="6" t="n"/>
      <c r="H34" s="4" t="n"/>
      <c r="I34" s="4" t="n"/>
      <c r="J34">
        <f>IF(A34="","",IF(AND(OR(C34="Decides",C34="Approves budget"),F34&lt;=1),"Coverage gap",""))</f>
        <v/>
      </c>
      <c r="K34">
        <f>IF(OR(A34="",G34=""),"",IF(TODAY()-G34&gt;90,"Stale",""))</f>
        <v/>
      </c>
      <c r="L34">
        <f>IF(AND(A34&lt;&gt;"",E34="?",OR(C34="Decides",C34="Approves budget")),"Hidden risk","")</f>
        <v/>
      </c>
    </row>
  </sheetData>
  <conditionalFormatting sqref="J5:J34">
    <cfRule type="expression" priority="1" dxfId="2">
      <formula>LEN(J5)&gt;0</formula>
    </cfRule>
  </conditionalFormatting>
  <conditionalFormatting sqref="K5:K34">
    <cfRule type="expression" priority="2" dxfId="2">
      <formula>LEN(K5)&gt;0</formula>
    </cfRule>
  </conditionalFormatting>
  <conditionalFormatting sqref="L5:L34">
    <cfRule type="expression" priority="3" dxfId="2">
      <formula>LEN(L5)&gt;0</formula>
    </cfRule>
  </conditionalFormatting>
  <dataValidations count="1">
    <dataValidation sqref="C5:C34" showDropDown="0" showInputMessage="0" showErrorMessage="0" allowBlank="1" type="list">
      <formula1>"Decides,Approves budget,Influences,Uses,Blocks"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14" customWidth="1" min="3" max="3"/>
    <col width="14" customWidth="1" min="4" max="4"/>
    <col width="16" customWidth="1" min="5" max="5"/>
    <col width="22" customWidth="1" min="6" max="6"/>
    <col width="14" customWidth="1" min="7" max="7"/>
  </cols>
  <sheetData>
    <row r="1">
      <c r="A1" s="1" t="inlineStr">
        <is>
          <t>W5 · Whitespace Map</t>
        </is>
      </c>
    </row>
    <row r="2">
      <c r="A2" s="2" t="inlineStr">
        <is>
          <t>Codes: ● using today · ◐ under-used · ○ fit · — no fit · ✕ competitor (note end date) · ? unknown. Open value = estimated annual value of the open cells.</t>
        </is>
      </c>
    </row>
    <row r="4" ht="42" customHeight="1">
      <c r="A4" s="3" t="inlineStr">
        <is>
          <t>Division</t>
        </is>
      </c>
      <c r="B4" s="3" t="inlineStr">
        <is>
          <t>Core platform</t>
        </is>
      </c>
      <c r="C4" s="3" t="inlineStr">
        <is>
          <t>Routing</t>
        </is>
      </c>
      <c r="D4" s="3" t="inlineStr">
        <is>
          <t>Analytics</t>
        </is>
      </c>
      <c r="E4" s="3" t="inlineStr">
        <is>
          <t>Support plan</t>
        </is>
      </c>
      <c r="F4" s="3" t="inlineStr">
        <is>
          <t>Owner</t>
        </is>
      </c>
      <c r="G4" s="3" t="inlineStr">
        <is>
          <t>Open value ($)</t>
        </is>
      </c>
    </row>
    <row r="5">
      <c r="A5" s="4" t="inlineStr">
        <is>
          <t>Eastern</t>
        </is>
      </c>
      <c r="B5" s="8" t="inlineStr">
        <is>
          <t>●</t>
        </is>
      </c>
      <c r="C5" s="4" t="inlineStr">
        <is>
          <t>●</t>
        </is>
      </c>
      <c r="D5" s="4" t="inlineStr">
        <is>
          <t>◐</t>
        </is>
      </c>
      <c r="E5" s="4" t="inlineStr">
        <is>
          <t>●</t>
        </is>
      </c>
      <c r="F5" s="4" t="inlineStr">
        <is>
          <t>K. Bell</t>
        </is>
      </c>
      <c r="G5" s="5" t="n">
        <v>40000</v>
      </c>
    </row>
    <row r="6">
      <c r="A6" s="4" t="inlineStr">
        <is>
          <t>Western</t>
        </is>
      </c>
      <c r="B6" s="8" t="inlineStr">
        <is>
          <t>●</t>
        </is>
      </c>
      <c r="C6" s="4" t="inlineStr">
        <is>
          <t>○</t>
        </is>
      </c>
      <c r="D6" s="4" t="inlineStr">
        <is>
          <t>○</t>
        </is>
      </c>
      <c r="E6" s="4" t="inlineStr">
        <is>
          <t>●</t>
        </is>
      </c>
      <c r="F6" s="4" t="inlineStr">
        <is>
          <t>T. Osei</t>
        </is>
      </c>
      <c r="G6" s="5" t="n">
        <v>210000</v>
      </c>
    </row>
    <row r="7">
      <c r="A7" s="4" t="inlineStr">
        <is>
          <t>Southern</t>
        </is>
      </c>
      <c r="B7" s="8" t="inlineStr">
        <is>
          <t>✕ Rival, ends Sep 2027</t>
        </is>
      </c>
      <c r="C7" s="4" t="inlineStr">
        <is>
          <t>○</t>
        </is>
      </c>
      <c r="D7" s="4" t="inlineStr">
        <is>
          <t>—</t>
        </is>
      </c>
      <c r="E7" s="4" t="inlineStr">
        <is>
          <t>○</t>
        </is>
      </c>
      <c r="F7" s="4" t="inlineStr">
        <is>
          <t>?</t>
        </is>
      </c>
      <c r="G7" s="5" t="n">
        <v>300000</v>
      </c>
    </row>
    <row r="8">
      <c r="A8" s="4" t="inlineStr">
        <is>
          <t>Head office</t>
        </is>
      </c>
      <c r="B8" s="8" t="inlineStr">
        <is>
          <t>●</t>
        </is>
      </c>
      <c r="C8" s="4" t="inlineStr">
        <is>
          <t>—</t>
        </is>
      </c>
      <c r="D8" s="4" t="inlineStr">
        <is>
          <t>○</t>
        </is>
      </c>
      <c r="E8" s="4" t="inlineStr">
        <is>
          <t>●</t>
        </is>
      </c>
      <c r="F8" s="4" t="inlineStr">
        <is>
          <t>M. Ruiz</t>
        </is>
      </c>
      <c r="G8" s="5" t="n">
        <v>60000</v>
      </c>
    </row>
    <row r="9">
      <c r="A9" s="4" t="n"/>
      <c r="B9" s="8" t="n"/>
      <c r="C9" s="4" t="n"/>
      <c r="D9" s="4" t="n"/>
      <c r="E9" s="4" t="n"/>
      <c r="F9" s="4" t="n"/>
      <c r="G9" s="5" t="n"/>
    </row>
    <row r="10">
      <c r="A10" s="4" t="n"/>
      <c r="B10" s="8" t="n"/>
      <c r="C10" s="4" t="n"/>
      <c r="D10" s="4" t="n"/>
      <c r="E10" s="4" t="n"/>
      <c r="F10" s="4" t="n"/>
      <c r="G10" s="5" t="n"/>
    </row>
    <row r="11">
      <c r="A11" s="4" t="n"/>
      <c r="B11" s="8" t="n"/>
      <c r="C11" s="4" t="n"/>
      <c r="D11" s="4" t="n"/>
      <c r="E11" s="4" t="n"/>
      <c r="F11" s="4" t="n"/>
      <c r="G11" s="5" t="n"/>
    </row>
    <row r="12">
      <c r="A12" s="4" t="n"/>
      <c r="B12" s="8" t="n"/>
      <c r="C12" s="4" t="n"/>
      <c r="D12" s="4" t="n"/>
      <c r="E12" s="4" t="n"/>
      <c r="F12" s="4" t="n"/>
      <c r="G12" s="5" t="n"/>
    </row>
    <row r="13">
      <c r="A13" s="4" t="n"/>
      <c r="B13" s="8" t="n"/>
      <c r="C13" s="4" t="n"/>
      <c r="D13" s="4" t="n"/>
      <c r="E13" s="4" t="n"/>
      <c r="F13" s="4" t="n"/>
      <c r="G13" s="5" t="n"/>
    </row>
    <row r="14">
      <c r="A14" s="4" t="n"/>
      <c r="B14" s="8" t="n"/>
      <c r="C14" s="4" t="n"/>
      <c r="D14" s="4" t="n"/>
      <c r="E14" s="4" t="n"/>
      <c r="F14" s="4" t="n"/>
      <c r="G14" s="5" t="n"/>
    </row>
    <row r="15">
      <c r="A15" s="4" t="n"/>
      <c r="B15" s="8" t="n"/>
      <c r="C15" s="4" t="n"/>
      <c r="D15" s="4" t="n"/>
      <c r="E15" s="4" t="n"/>
      <c r="F15" s="4" t="n"/>
      <c r="G15" s="5" t="n"/>
    </row>
    <row r="16">
      <c r="A16" s="4" t="n"/>
      <c r="B16" s="8" t="n"/>
      <c r="C16" s="4" t="n"/>
      <c r="D16" s="4" t="n"/>
      <c r="E16" s="4" t="n"/>
      <c r="F16" s="4" t="n"/>
      <c r="G16" s="5" t="n"/>
    </row>
    <row r="17">
      <c r="A17" s="4" t="n"/>
      <c r="B17" s="8" t="n"/>
      <c r="C17" s="4" t="n"/>
      <c r="D17" s="4" t="n"/>
      <c r="E17" s="4" t="n"/>
      <c r="F17" s="4" t="n"/>
      <c r="G17" s="5" t="n"/>
    </row>
    <row r="18">
      <c r="A18" s="4" t="n"/>
      <c r="B18" s="8" t="n"/>
      <c r="C18" s="4" t="n"/>
      <c r="D18" s="4" t="n"/>
      <c r="E18" s="4" t="n"/>
      <c r="F18" s="4" t="n"/>
      <c r="G18" s="5" t="n"/>
    </row>
    <row r="19">
      <c r="A19" s="4" t="n"/>
      <c r="B19" s="8" t="n"/>
      <c r="C19" s="4" t="n"/>
      <c r="D19" s="4" t="n"/>
      <c r="E19" s="4" t="n"/>
      <c r="F19" s="4" t="n"/>
      <c r="G19" s="5" t="n"/>
    </row>
    <row r="21">
      <c r="A21" s="9" t="inlineStr">
        <is>
          <t>Total open value</t>
        </is>
      </c>
      <c r="G21" s="10">
        <f>SUM(G5:G19)</f>
        <v/>
      </c>
    </row>
  </sheetData>
  <dataValidations count="1">
    <dataValidation sqref="B5:E19" showDropDown="0" showInputMessage="0" showErrorMessage="0" allowBlank="1" type="list">
      <formula1>"●,◐,○,—,✕,?"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0" customWidth="1" min="2" max="2"/>
    <col width="14" customWidth="1" min="3" max="3"/>
    <col width="16" customWidth="1" min="4" max="4"/>
    <col width="46" customWidth="1" min="5" max="5"/>
    <col width="46" customWidth="1" min="6" max="6"/>
    <col width="46" customWidth="1" min="7" max="7"/>
  </cols>
  <sheetData>
    <row r="1">
      <c r="A1" s="1" t="inlineStr">
        <is>
          <t>W7 · Account Health Scorecard</t>
        </is>
      </c>
    </row>
    <row r="2">
      <c r="A2" s="2" t="inlineStr">
        <is>
          <t>Score each signal 0 (at risk), 1 (watch) or 2 (healthy). Health = SUMPRODUCT(score, weight) / 30 x 100. Any override = At risk.</t>
        </is>
      </c>
    </row>
    <row r="3">
      <c r="A3" t="inlineStr">
        <is>
          <t>Account</t>
        </is>
      </c>
      <c r="B3" s="11" t="inlineStr">
        <is>
          <t>Northfield Logistics</t>
        </is>
      </c>
    </row>
    <row r="4">
      <c r="A4" t="inlineStr">
        <is>
          <t>Renewal date</t>
        </is>
      </c>
      <c r="B4" s="12" t="n">
        <v>46447</v>
      </c>
    </row>
    <row r="6" ht="42" customHeight="1">
      <c r="A6" s="3" t="inlineStr">
        <is>
          <t>Signal</t>
        </is>
      </c>
      <c r="B6" s="3" t="inlineStr">
        <is>
          <t>Weight</t>
        </is>
      </c>
      <c r="C6" s="3" t="inlineStr">
        <is>
          <t>Score (0-2)</t>
        </is>
      </c>
      <c r="D6" s="3" t="inlineStr">
        <is>
          <t>Weighted score</t>
        </is>
      </c>
      <c r="E6" s="3" t="inlineStr">
        <is>
          <t>2 = Healthy</t>
        </is>
      </c>
      <c r="F6" s="3" t="inlineStr">
        <is>
          <t>1 = Watch</t>
        </is>
      </c>
      <c r="G6" s="3" t="inlineStr">
        <is>
          <t>0 = At risk</t>
        </is>
      </c>
    </row>
    <row r="7">
      <c r="A7" s="13" t="inlineStr">
        <is>
          <t>Usage</t>
        </is>
      </c>
      <c r="B7" s="13" t="n">
        <v>3</v>
      </c>
      <c r="C7" s="8" t="n">
        <v>1</v>
      </c>
      <c r="D7" s="13">
        <f>B7*C7</f>
        <v/>
      </c>
      <c r="E7" s="13" t="inlineStr">
        <is>
          <t>At or above what they bought, growing</t>
        </is>
      </c>
      <c r="F7" s="13" t="inlineStr">
        <is>
          <t>Flat, or 60-90% of what they bought</t>
        </is>
      </c>
      <c r="G7" s="13" t="inlineStr">
        <is>
          <t>Falling, or under 60%</t>
        </is>
      </c>
    </row>
    <row r="8">
      <c r="A8" s="13" t="inlineStr">
        <is>
          <t>Sponsor</t>
        </is>
      </c>
      <c r="B8" s="13" t="n">
        <v>3</v>
      </c>
      <c r="C8" s="8" t="n">
        <v>2</v>
      </c>
      <c r="D8" s="13">
        <f>B8*C8</f>
        <v/>
      </c>
      <c r="E8" s="13" t="inlineStr">
        <is>
          <t>Executive sponsor engaged in the last 90 days</t>
        </is>
      </c>
      <c r="F8" s="13" t="inlineStr">
        <is>
          <t>Sponsor in place, not engaged recently</t>
        </is>
      </c>
      <c r="G8" s="13" t="inlineStr">
        <is>
          <t>Sponsor left or unknown</t>
        </is>
      </c>
    </row>
    <row r="9">
      <c r="A9" s="13" t="inlineStr">
        <is>
          <t>Value proven</t>
        </is>
      </c>
      <c r="B9" s="13" t="n">
        <v>2</v>
      </c>
      <c r="C9" s="8" t="n">
        <v>1</v>
      </c>
      <c r="D9" s="13">
        <f>B9*C9</f>
        <v/>
      </c>
      <c r="E9" s="13" t="inlineStr">
        <is>
          <t>Outcome documented and agreed in the last 6 months</t>
        </is>
      </c>
      <c r="F9" s="13" t="inlineStr">
        <is>
          <t>Outcome claimed but not agreed</t>
        </is>
      </c>
      <c r="G9" s="13" t="inlineStr">
        <is>
          <t>No documented outcome</t>
        </is>
      </c>
    </row>
    <row r="10">
      <c r="A10" s="13" t="inlineStr">
        <is>
          <t>Relationship breadth</t>
        </is>
      </c>
      <c r="B10" s="13" t="n">
        <v>2</v>
      </c>
      <c r="C10" s="8" t="n">
        <v>1</v>
      </c>
      <c r="D10" s="13">
        <f>B10*C10</f>
        <v/>
      </c>
      <c r="E10" s="13" t="inlineStr">
        <is>
          <t>Two or more supportive people in the decision group</t>
        </is>
      </c>
      <c r="F10" s="13" t="inlineStr">
        <is>
          <t>One</t>
        </is>
      </c>
      <c r="G10" s="13" t="inlineStr">
        <is>
          <t>None, or champion gone</t>
        </is>
      </c>
    </row>
    <row r="11">
      <c r="A11" s="13" t="inlineStr">
        <is>
          <t>Support experience</t>
        </is>
      </c>
      <c r="B11" s="13" t="n">
        <v>2</v>
      </c>
      <c r="C11" s="8" t="n">
        <v>2</v>
      </c>
      <c r="D11" s="13">
        <f>B11*C11</f>
        <v/>
      </c>
      <c r="E11" s="13" t="inlineStr">
        <is>
          <t>No open priority issues; tickets resolved on time</t>
        </is>
      </c>
      <c r="F11" s="13" t="inlineStr">
        <is>
          <t>One open priority issue, or slow resolution</t>
        </is>
      </c>
      <c r="G11" s="13" t="inlineStr">
        <is>
          <t>Escalation open, or repeated complaints</t>
        </is>
      </c>
    </row>
    <row r="12">
      <c r="A12" s="13" t="inlineStr">
        <is>
          <t>Responsiveness</t>
        </is>
      </c>
      <c r="B12" s="13" t="n">
        <v>1</v>
      </c>
      <c r="C12" s="8" t="n">
        <v>2</v>
      </c>
      <c r="D12" s="13">
        <f>B12*C12</f>
        <v/>
      </c>
      <c r="E12" s="13" t="inlineStr">
        <is>
          <t>Replies within days; meetings happen as planned</t>
        </is>
      </c>
      <c r="F12" s="13" t="inlineStr">
        <is>
          <t>Slower replies; meetings moved</t>
        </is>
      </c>
      <c r="G12" s="13" t="inlineStr">
        <is>
          <t>Silence, or meetings cancelled repeatedly</t>
        </is>
      </c>
    </row>
    <row r="13">
      <c r="A13" s="13" t="inlineStr">
        <is>
          <t>Commercial</t>
        </is>
      </c>
      <c r="B13" s="13" t="n">
        <v>1</v>
      </c>
      <c r="C13" s="8" t="n">
        <v>2</v>
      </c>
      <c r="D13" s="13">
        <f>B13*C13</f>
        <v/>
      </c>
      <c r="E13" s="13" t="inlineStr">
        <is>
          <t>Pays on time; no pricing dispute</t>
        </is>
      </c>
      <c r="F13" s="13" t="inlineStr">
        <is>
          <t>Late payment or pricing questions</t>
        </is>
      </c>
      <c r="G13" s="13" t="inlineStr">
        <is>
          <t>Dispute, or asked about cancellation terms</t>
        </is>
      </c>
    </row>
    <row r="14">
      <c r="A14" s="13" t="inlineStr">
        <is>
          <t>Change in their business</t>
        </is>
      </c>
      <c r="B14" s="13" t="n">
        <v>1</v>
      </c>
      <c r="C14" s="8" t="n">
        <v>1</v>
      </c>
      <c r="D14" s="13">
        <f>B14*C14</f>
        <v/>
      </c>
      <c r="E14" s="13" t="inlineStr">
        <is>
          <t>Stable, or change that favours you</t>
        </is>
      </c>
      <c r="F14" s="13" t="inlineStr">
        <is>
          <t>Reorganization or new leader, impact unclear</t>
        </is>
      </c>
      <c r="G14" s="13" t="inlineStr">
        <is>
          <t>Merger, budget cuts, or new leader with a preferred vendor</t>
        </is>
      </c>
    </row>
    <row r="16">
      <c r="A16" s="9" t="inlineStr">
        <is>
          <t>Overrides (tick = TRUE)</t>
        </is>
      </c>
    </row>
    <row r="17">
      <c r="A17" t="inlineStr">
        <is>
          <t>Sponsor 0 within 180 days of renewal</t>
        </is>
      </c>
      <c r="B17" s="11" t="b">
        <v>0</v>
      </c>
    </row>
    <row r="18">
      <c r="A18" t="inlineStr">
        <is>
          <t>Asked about cancellation / exit terms</t>
        </is>
      </c>
      <c r="B18" s="11" t="b">
        <v>0</v>
      </c>
    </row>
    <row r="19">
      <c r="A19" t="inlineStr">
        <is>
          <t>Open executive escalation</t>
        </is>
      </c>
      <c r="B19" s="11" t="b">
        <v>0</v>
      </c>
    </row>
    <row r="21">
      <c r="A21" s="9" t="inlineStr">
        <is>
          <t>Health score (0-100)</t>
        </is>
      </c>
      <c r="B21">
        <f>ROUND(SUMPRODUCT(B7:B14,C7:C14)/30*100,0)</f>
        <v/>
      </c>
    </row>
    <row r="22">
      <c r="A22" s="9" t="inlineStr">
        <is>
          <t>Status</t>
        </is>
      </c>
      <c r="B22">
        <f>IF(OR(B17,B18,B19),"At risk",IF(B21&gt;=75,"Healthy",IF(B21&gt;=50,"Watch","At risk")))</f>
        <v/>
      </c>
    </row>
    <row r="23">
      <c r="A23" s="2" t="inlineStr">
        <is>
          <t>Trend: compare this score with last month. A drop of 15 points in a quarter needs attention even if Healthy.</t>
        </is>
      </c>
    </row>
  </sheetData>
  <conditionalFormatting sqref="B22">
    <cfRule type="expression" priority="1" dxfId="0">
      <formula>B22="Healthy"</formula>
    </cfRule>
    <cfRule type="expression" priority="2" dxfId="1">
      <formula>B22="Watch"</formula>
    </cfRule>
    <cfRule type="expression" priority="3" dxfId="2">
      <formula>B22="At risk"</formula>
    </cfRule>
  </conditionalFormatting>
  <dataValidations count="1">
    <dataValidation sqref="C7:C14" showDropDown="0" showInputMessage="0" showErrorMessage="0" allowBlank="0" type="whole" operator="between">
      <formula1>0</formula1>
      <formula2>2</formula2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80" customWidth="1" min="3" max="3"/>
    <col width="20" customWidth="1" min="4" max="4"/>
    <col width="10" customWidth="1" min="5" max="5"/>
  </cols>
  <sheetData>
    <row r="1">
      <c r="A1" s="1" t="inlineStr">
        <is>
          <t>W8 · Renewal Countdown Plan</t>
        </is>
      </c>
    </row>
    <row r="2">
      <c r="A2" s="2" t="inlineStr">
        <is>
          <t>Enter the contract end date. Each milestone date = end date minus days out. Review every two weeks.</t>
        </is>
      </c>
    </row>
    <row r="3">
      <c r="A3" t="inlineStr">
        <is>
          <t>Account</t>
        </is>
      </c>
      <c r="B3" s="11" t="inlineStr">
        <is>
          <t>Northfield Logistics</t>
        </is>
      </c>
    </row>
    <row r="4">
      <c r="A4" t="inlineStr">
        <is>
          <t>Contract end date</t>
        </is>
      </c>
      <c r="B4" s="12" t="n">
        <v>46477</v>
      </c>
    </row>
    <row r="5">
      <c r="A5" t="inlineStr">
        <is>
          <t>Current annual value ($)</t>
        </is>
      </c>
      <c r="B5" s="14" t="n">
        <v>420000</v>
      </c>
    </row>
    <row r="6">
      <c r="A6" t="inlineStr">
        <is>
          <t>Target renewal value ($)</t>
        </is>
      </c>
      <c r="B6" s="14" t="n">
        <v>520000</v>
      </c>
    </row>
    <row r="8" ht="42" customHeight="1">
      <c r="A8" s="3" t="inlineStr">
        <is>
          <t>Days out</t>
        </is>
      </c>
      <c r="B8" s="3" t="inlineStr">
        <is>
          <t>Milestone date</t>
        </is>
      </c>
      <c r="C8" s="3" t="inlineStr">
        <is>
          <t>Milestone</t>
        </is>
      </c>
      <c r="D8" s="3" t="inlineStr">
        <is>
          <t>Owner</t>
        </is>
      </c>
      <c r="E8" s="3" t="inlineStr">
        <is>
          <t>Done?</t>
        </is>
      </c>
    </row>
    <row r="9">
      <c r="A9" s="7" t="n">
        <v>180</v>
      </c>
      <c r="B9" s="15">
        <f>$B$4-A9</f>
        <v/>
      </c>
      <c r="C9" s="13" t="inlineStr">
        <is>
          <t>Score health (W7). Confirm contract terms, notice period and who signs. Note any competitor activity.</t>
        </is>
      </c>
      <c r="D9" s="7" t="n"/>
      <c r="E9" s="7" t="n"/>
    </row>
    <row r="10">
      <c r="A10" s="7" t="n">
        <v>150</v>
      </c>
      <c r="B10" s="15">
        <f>$B$4-A10</f>
        <v/>
      </c>
      <c r="C10" s="13" t="inlineStr">
        <is>
          <t>Value review with the day-to-day owner: outcomes delivered (W11), usage, open issues.</t>
        </is>
      </c>
      <c r="D10" s="7" t="n"/>
      <c r="E10" s="7" t="n"/>
    </row>
    <row r="11">
      <c r="A11" s="7" t="n">
        <v>120</v>
      </c>
      <c r="B11" s="15">
        <f>$B$4-A11</f>
        <v/>
      </c>
      <c r="C11" s="13" t="inlineStr">
        <is>
          <t>Executive conversation with the decision maker: results, their priorities, scope changes.</t>
        </is>
      </c>
      <c r="D11" s="7" t="n"/>
      <c r="E11" s="7" t="n"/>
    </row>
    <row r="12">
      <c r="A12" s="7" t="n">
        <v>100</v>
      </c>
      <c r="B12" s="15">
        <f>$B$4-A12</f>
        <v/>
      </c>
      <c r="C12" s="13" t="inlineStr">
        <is>
          <t>Fix everything on the open-issues list, or agree a dated plan with the customer.</t>
        </is>
      </c>
      <c r="D12" s="7" t="n"/>
      <c r="E12" s="7" t="n"/>
    </row>
    <row r="13">
      <c r="A13" s="7" t="n">
        <v>90</v>
      </c>
      <c r="B13" s="15">
        <f>$B$4-A13</f>
        <v/>
      </c>
      <c r="C13" s="13" t="inlineStr">
        <is>
          <t>Share renewal proposal: scope, price, term. Expansion as a separate option, not bundled.</t>
        </is>
      </c>
      <c r="D13" s="7" t="n"/>
      <c r="E13" s="7" t="n"/>
    </row>
    <row r="14">
      <c r="A14" s="7" t="n">
        <v>75</v>
      </c>
      <c r="B14" s="15">
        <f>$B$4-A14</f>
        <v/>
      </c>
      <c r="C14" s="13" t="inlineStr">
        <is>
          <t>Confirm approval steps: legal, procurement, security, budget sign-off. Get dates.</t>
        </is>
      </c>
      <c r="D14" s="7" t="n"/>
      <c r="E14" s="7" t="n"/>
    </row>
    <row r="15">
      <c r="A15" s="7" t="n">
        <v>60</v>
      </c>
      <c r="B15" s="15">
        <f>$B$4-A15</f>
        <v/>
      </c>
      <c r="C15" s="13" t="inlineStr">
        <is>
          <t>Resolve commercial questions. Agree final terms in principle.</t>
        </is>
      </c>
      <c r="D15" s="7" t="n"/>
      <c r="E15" s="7" t="n"/>
    </row>
    <row r="16">
      <c r="A16" s="7" t="n">
        <v>45</v>
      </c>
      <c r="B16" s="15">
        <f>$B$4-A16</f>
        <v/>
      </c>
      <c r="C16" s="13" t="inlineStr">
        <is>
          <t>Paperwork in the customer's process.</t>
        </is>
      </c>
      <c r="D16" s="7" t="n"/>
      <c r="E16" s="7" t="n"/>
    </row>
    <row r="17">
      <c r="A17" s="7" t="n">
        <v>30</v>
      </c>
      <c r="B17" s="15">
        <f>$B$4-A17</f>
        <v/>
      </c>
      <c r="C17" s="13" t="inlineStr">
        <is>
          <t>Signature target. Anything later than this is a risk, not a plan.</t>
        </is>
      </c>
      <c r="D17" s="7" t="n"/>
      <c r="E17" s="7" t="n"/>
    </row>
    <row r="18">
      <c r="A18" s="7" t="n">
        <v>0</v>
      </c>
      <c r="B18" s="15">
        <f>$B$4-A18</f>
        <v/>
      </c>
      <c r="C18" s="13" t="inlineStr">
        <is>
          <t>Contract end date.</t>
        </is>
      </c>
      <c r="D18" s="7" t="n"/>
      <c r="E18" s="7" t="n"/>
    </row>
    <row r="20">
      <c r="A20" s="2" t="inlineStr">
        <is>
          <t>Risk: what could stop this renewal? Who could stop it? What are we doing about each?</t>
        </is>
      </c>
    </row>
    <row r="21">
      <c r="A21" s="2" t="inlineStr">
        <is>
          <t>Rule: if a milestone slips more than two weeks, move the renewal to Watch on the forecast and tell your manager that week.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8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44" customWidth="1" min="3" max="3"/>
    <col width="26" customWidth="1" min="4" max="4"/>
    <col width="24" customWidth="1" min="5" max="5"/>
    <col width="22" customWidth="1" min="6" max="6"/>
    <col width="30" customWidth="1" min="7" max="7"/>
    <col width="26" customWidth="1" min="8" max="8"/>
  </cols>
  <sheetData>
    <row r="1">
      <c r="A1" s="1" t="inlineStr">
        <is>
          <t>W11 · Value Delivered Log</t>
        </is>
      </c>
    </row>
    <row r="2">
      <c r="A2" s="2" t="inlineStr">
        <is>
          <t>Add a row whenever a result is achieved or reported. An outcome only counts once the customer has agreed the number.</t>
        </is>
      </c>
    </row>
    <row r="4" ht="42" customHeight="1">
      <c r="A4" s="3" t="inlineStr">
        <is>
          <t>Date</t>
        </is>
      </c>
      <c r="B4" s="3" t="inlineStr">
        <is>
          <t>Area / division</t>
        </is>
      </c>
      <c r="C4" s="3" t="inlineStr">
        <is>
          <t>Outcome (one sentence)</t>
        </is>
      </c>
      <c r="D4" s="3" t="inlineStr">
        <is>
          <t>Metric (before to after)</t>
        </is>
      </c>
      <c r="E4" s="3" t="inlineStr">
        <is>
          <t>Source</t>
        </is>
      </c>
      <c r="F4" s="3" t="inlineStr">
        <is>
          <t>Agreed by customer?</t>
        </is>
      </c>
      <c r="G4" s="3" t="inlineStr">
        <is>
          <t>Linked priority (from W3)</t>
        </is>
      </c>
      <c r="H4" s="3" t="inlineStr">
        <is>
          <t>Usable for</t>
        </is>
      </c>
    </row>
    <row r="5">
      <c r="A5" s="16" t="n">
        <v>46401</v>
      </c>
      <c r="B5" s="4" t="inlineStr">
        <is>
          <t>Eastern division</t>
        </is>
      </c>
      <c r="C5" s="4" t="inlineStr">
        <is>
          <t>Route planning time reduced after rollout</t>
        </is>
      </c>
      <c r="D5" s="4" t="inlineStr">
        <is>
          <t>6.5 hrs/day to 2 hrs/day</t>
        </is>
      </c>
      <c r="E5" s="4" t="inlineStr">
        <is>
          <t>Customer ops report</t>
        </is>
      </c>
      <c r="F5" s="4" t="inlineStr">
        <is>
          <t>Yes, K. Bell</t>
        </is>
      </c>
      <c r="G5" s="4" t="inlineStr">
        <is>
          <t>Cut order-to-delivery time</t>
        </is>
      </c>
      <c r="H5" s="4" t="inlineStr">
        <is>
          <t>Business review, Renewal</t>
        </is>
      </c>
    </row>
    <row r="6">
      <c r="A6" s="16" t="n"/>
      <c r="B6" s="4" t="n"/>
      <c r="C6" s="4" t="n"/>
      <c r="D6" s="4" t="n"/>
      <c r="E6" s="4" t="n"/>
      <c r="F6" s="4" t="n"/>
      <c r="G6" s="4" t="n"/>
      <c r="H6" s="4" t="n"/>
    </row>
    <row r="7">
      <c r="A7" s="16" t="n"/>
      <c r="B7" s="4" t="n"/>
      <c r="C7" s="4" t="n"/>
      <c r="D7" s="4" t="n"/>
      <c r="E7" s="4" t="n"/>
      <c r="F7" s="4" t="n"/>
      <c r="G7" s="4" t="n"/>
      <c r="H7" s="4" t="n"/>
    </row>
    <row r="8">
      <c r="A8" s="16" t="n"/>
      <c r="B8" s="4" t="n"/>
      <c r="C8" s="4" t="n"/>
      <c r="D8" s="4" t="n"/>
      <c r="E8" s="4" t="n"/>
      <c r="F8" s="4" t="n"/>
      <c r="G8" s="4" t="n"/>
      <c r="H8" s="4" t="n"/>
    </row>
    <row r="9">
      <c r="A9" s="16" t="n"/>
      <c r="B9" s="4" t="n"/>
      <c r="C9" s="4" t="n"/>
      <c r="D9" s="4" t="n"/>
      <c r="E9" s="4" t="n"/>
      <c r="F9" s="4" t="n"/>
      <c r="G9" s="4" t="n"/>
      <c r="H9" s="4" t="n"/>
    </row>
    <row r="10">
      <c r="A10" s="16" t="n"/>
      <c r="B10" s="4" t="n"/>
      <c r="C10" s="4" t="n"/>
      <c r="D10" s="4" t="n"/>
      <c r="E10" s="4" t="n"/>
      <c r="F10" s="4" t="n"/>
      <c r="G10" s="4" t="n"/>
      <c r="H10" s="4" t="n"/>
    </row>
    <row r="11">
      <c r="A11" s="16" t="n"/>
      <c r="B11" s="4" t="n"/>
      <c r="C11" s="4" t="n"/>
      <c r="D11" s="4" t="n"/>
      <c r="E11" s="4" t="n"/>
      <c r="F11" s="4" t="n"/>
      <c r="G11" s="4" t="n"/>
      <c r="H11" s="4" t="n"/>
    </row>
    <row r="12">
      <c r="A12" s="16" t="n"/>
      <c r="B12" s="4" t="n"/>
      <c r="C12" s="4" t="n"/>
      <c r="D12" s="4" t="n"/>
      <c r="E12" s="4" t="n"/>
      <c r="F12" s="4" t="n"/>
      <c r="G12" s="4" t="n"/>
      <c r="H12" s="4" t="n"/>
    </row>
    <row r="13">
      <c r="A13" s="16" t="n"/>
      <c r="B13" s="4" t="n"/>
      <c r="C13" s="4" t="n"/>
      <c r="D13" s="4" t="n"/>
      <c r="E13" s="4" t="n"/>
      <c r="F13" s="4" t="n"/>
      <c r="G13" s="4" t="n"/>
      <c r="H13" s="4" t="n"/>
    </row>
    <row r="14">
      <c r="A14" s="16" t="n"/>
      <c r="B14" s="4" t="n"/>
      <c r="C14" s="4" t="n"/>
      <c r="D14" s="4" t="n"/>
      <c r="E14" s="4" t="n"/>
      <c r="F14" s="4" t="n"/>
      <c r="G14" s="4" t="n"/>
      <c r="H14" s="4" t="n"/>
    </row>
    <row r="15">
      <c r="A15" s="16" t="n"/>
      <c r="B15" s="4" t="n"/>
      <c r="C15" s="4" t="n"/>
      <c r="D15" s="4" t="n"/>
      <c r="E15" s="4" t="n"/>
      <c r="F15" s="4" t="n"/>
      <c r="G15" s="4" t="n"/>
      <c r="H15" s="4" t="n"/>
    </row>
    <row r="16">
      <c r="A16" s="16" t="n"/>
      <c r="B16" s="4" t="n"/>
      <c r="C16" s="4" t="n"/>
      <c r="D16" s="4" t="n"/>
      <c r="E16" s="4" t="n"/>
      <c r="F16" s="4" t="n"/>
      <c r="G16" s="4" t="n"/>
      <c r="H16" s="4" t="n"/>
    </row>
    <row r="17">
      <c r="A17" s="16" t="n"/>
      <c r="B17" s="4" t="n"/>
      <c r="C17" s="4" t="n"/>
      <c r="D17" s="4" t="n"/>
      <c r="E17" s="4" t="n"/>
      <c r="F17" s="4" t="n"/>
      <c r="G17" s="4" t="n"/>
      <c r="H17" s="4" t="n"/>
    </row>
    <row r="18">
      <c r="A18" s="16" t="n"/>
      <c r="B18" s="4" t="n"/>
      <c r="C18" s="4" t="n"/>
      <c r="D18" s="4" t="n"/>
      <c r="E18" s="4" t="n"/>
      <c r="F18" s="4" t="n"/>
      <c r="G18" s="4" t="n"/>
      <c r="H18" s="4" t="n"/>
    </row>
    <row r="19">
      <c r="A19" s="16" t="n"/>
      <c r="B19" s="4" t="n"/>
      <c r="C19" s="4" t="n"/>
      <c r="D19" s="4" t="n"/>
      <c r="E19" s="4" t="n"/>
      <c r="F19" s="4" t="n"/>
      <c r="G19" s="4" t="n"/>
      <c r="H19" s="4" t="n"/>
    </row>
    <row r="20">
      <c r="A20" s="16" t="n"/>
      <c r="B20" s="4" t="n"/>
      <c r="C20" s="4" t="n"/>
      <c r="D20" s="4" t="n"/>
      <c r="E20" s="4" t="n"/>
      <c r="F20" s="4" t="n"/>
      <c r="G20" s="4" t="n"/>
      <c r="H20" s="4" t="n"/>
    </row>
    <row r="21">
      <c r="A21" s="16" t="n"/>
      <c r="B21" s="4" t="n"/>
      <c r="C21" s="4" t="n"/>
      <c r="D21" s="4" t="n"/>
      <c r="E21" s="4" t="n"/>
      <c r="F21" s="4" t="n"/>
      <c r="G21" s="4" t="n"/>
      <c r="H21" s="4" t="n"/>
    </row>
    <row r="22">
      <c r="A22" s="16" t="n"/>
      <c r="B22" s="4" t="n"/>
      <c r="C22" s="4" t="n"/>
      <c r="D22" s="4" t="n"/>
      <c r="E22" s="4" t="n"/>
      <c r="F22" s="4" t="n"/>
      <c r="G22" s="4" t="n"/>
      <c r="H22" s="4" t="n"/>
    </row>
    <row r="23">
      <c r="A23" s="16" t="n"/>
      <c r="B23" s="4" t="n"/>
      <c r="C23" s="4" t="n"/>
      <c r="D23" s="4" t="n"/>
      <c r="E23" s="4" t="n"/>
      <c r="F23" s="4" t="n"/>
      <c r="G23" s="4" t="n"/>
      <c r="H23" s="4" t="n"/>
    </row>
    <row r="24">
      <c r="A24" s="16" t="n"/>
      <c r="B24" s="4" t="n"/>
      <c r="C24" s="4" t="n"/>
      <c r="D24" s="4" t="n"/>
      <c r="E24" s="4" t="n"/>
      <c r="F24" s="4" t="n"/>
      <c r="G24" s="4" t="n"/>
      <c r="H24" s="4" t="n"/>
    </row>
    <row r="25">
      <c r="A25" s="16" t="n"/>
      <c r="B25" s="4" t="n"/>
      <c r="C25" s="4" t="n"/>
      <c r="D25" s="4" t="n"/>
      <c r="E25" s="4" t="n"/>
      <c r="F25" s="4" t="n"/>
      <c r="G25" s="4" t="n"/>
      <c r="H25" s="4" t="n"/>
    </row>
    <row r="26">
      <c r="A26" s="16" t="n"/>
      <c r="B26" s="4" t="n"/>
      <c r="C26" s="4" t="n"/>
      <c r="D26" s="4" t="n"/>
      <c r="E26" s="4" t="n"/>
      <c r="F26" s="4" t="n"/>
      <c r="G26" s="4" t="n"/>
      <c r="H26" s="4" t="n"/>
    </row>
    <row r="27">
      <c r="A27" s="16" t="n"/>
      <c r="B27" s="4" t="n"/>
      <c r="C27" s="4" t="n"/>
      <c r="D27" s="4" t="n"/>
      <c r="E27" s="4" t="n"/>
      <c r="F27" s="4" t="n"/>
      <c r="G27" s="4" t="n"/>
      <c r="H27" s="4" t="n"/>
    </row>
    <row r="28">
      <c r="A28" s="16" t="n"/>
      <c r="B28" s="4" t="n"/>
      <c r="C28" s="4" t="n"/>
      <c r="D28" s="4" t="n"/>
      <c r="E28" s="4" t="n"/>
      <c r="F28" s="4" t="n"/>
      <c r="G28" s="4" t="n"/>
      <c r="H28" s="4" t="n"/>
    </row>
    <row r="29">
      <c r="A29" s="16" t="n"/>
      <c r="B29" s="4" t="n"/>
      <c r="C29" s="4" t="n"/>
      <c r="D29" s="4" t="n"/>
      <c r="E29" s="4" t="n"/>
      <c r="F29" s="4" t="n"/>
      <c r="G29" s="4" t="n"/>
      <c r="H29" s="4" t="n"/>
    </row>
    <row r="30">
      <c r="A30" s="16" t="n"/>
      <c r="B30" s="4" t="n"/>
      <c r="C30" s="4" t="n"/>
      <c r="D30" s="4" t="n"/>
      <c r="E30" s="4" t="n"/>
      <c r="F30" s="4" t="n"/>
      <c r="G30" s="4" t="n"/>
      <c r="H30" s="4" t="n"/>
    </row>
    <row r="31">
      <c r="A31" s="16" t="n"/>
      <c r="B31" s="4" t="n"/>
      <c r="C31" s="4" t="n"/>
      <c r="D31" s="4" t="n"/>
      <c r="E31" s="4" t="n"/>
      <c r="F31" s="4" t="n"/>
      <c r="G31" s="4" t="n"/>
      <c r="H31" s="4" t="n"/>
    </row>
    <row r="32">
      <c r="A32" s="16" t="n"/>
      <c r="B32" s="4" t="n"/>
      <c r="C32" s="4" t="n"/>
      <c r="D32" s="4" t="n"/>
      <c r="E32" s="4" t="n"/>
      <c r="F32" s="4" t="n"/>
      <c r="G32" s="4" t="n"/>
      <c r="H32" s="4" t="n"/>
    </row>
    <row r="33">
      <c r="A33" s="16" t="n"/>
      <c r="B33" s="4" t="n"/>
      <c r="C33" s="4" t="n"/>
      <c r="D33" s="4" t="n"/>
      <c r="E33" s="4" t="n"/>
      <c r="F33" s="4" t="n"/>
      <c r="G33" s="4" t="n"/>
      <c r="H33" s="4" t="n"/>
    </row>
    <row r="34">
      <c r="A34" s="16" t="n"/>
      <c r="B34" s="4" t="n"/>
      <c r="C34" s="4" t="n"/>
      <c r="D34" s="4" t="n"/>
      <c r="E34" s="4" t="n"/>
      <c r="F34" s="4" t="n"/>
      <c r="G34" s="4" t="n"/>
      <c r="H34" s="4" t="n"/>
    </row>
    <row r="35">
      <c r="A35" s="16" t="n"/>
      <c r="B35" s="4" t="n"/>
      <c r="C35" s="4" t="n"/>
      <c r="D35" s="4" t="n"/>
      <c r="E35" s="4" t="n"/>
      <c r="F35" s="4" t="n"/>
      <c r="G35" s="4" t="n"/>
      <c r="H35" s="4" t="n"/>
    </row>
    <row r="36">
      <c r="A36" s="16" t="n"/>
      <c r="B36" s="4" t="n"/>
      <c r="C36" s="4" t="n"/>
      <c r="D36" s="4" t="n"/>
      <c r="E36" s="4" t="n"/>
      <c r="F36" s="4" t="n"/>
      <c r="G36" s="4" t="n"/>
      <c r="H36" s="4" t="n"/>
    </row>
    <row r="37">
      <c r="A37" s="16" t="n"/>
      <c r="B37" s="4" t="n"/>
      <c r="C37" s="4" t="n"/>
      <c r="D37" s="4" t="n"/>
      <c r="E37" s="4" t="n"/>
      <c r="F37" s="4" t="n"/>
      <c r="G37" s="4" t="n"/>
      <c r="H37" s="4" t="n"/>
    </row>
    <row r="38">
      <c r="A38" s="16" t="n"/>
      <c r="B38" s="4" t="n"/>
      <c r="C38" s="4" t="n"/>
      <c r="D38" s="4" t="n"/>
      <c r="E38" s="4" t="n"/>
      <c r="F38" s="4" t="n"/>
      <c r="G38" s="4" t="n"/>
      <c r="H38" s="4" t="n"/>
    </row>
    <row r="39">
      <c r="A39" s="16" t="n"/>
      <c r="B39" s="4" t="n"/>
      <c r="C39" s="4" t="n"/>
      <c r="D39" s="4" t="n"/>
      <c r="E39" s="4" t="n"/>
      <c r="F39" s="4" t="n"/>
      <c r="G39" s="4" t="n"/>
      <c r="H39" s="4" t="n"/>
    </row>
    <row r="40">
      <c r="A40" s="16" t="n"/>
      <c r="B40" s="4" t="n"/>
      <c r="C40" s="4" t="n"/>
      <c r="D40" s="4" t="n"/>
      <c r="E40" s="4" t="n"/>
      <c r="F40" s="4" t="n"/>
      <c r="G40" s="4" t="n"/>
      <c r="H40" s="4" t="n"/>
    </row>
    <row r="41">
      <c r="A41" s="16" t="n"/>
      <c r="B41" s="4" t="n"/>
      <c r="C41" s="4" t="n"/>
      <c r="D41" s="4" t="n"/>
      <c r="E41" s="4" t="n"/>
      <c r="F41" s="4" t="n"/>
      <c r="G41" s="4" t="n"/>
      <c r="H41" s="4" t="n"/>
    </row>
    <row r="42">
      <c r="A42" s="16" t="n"/>
      <c r="B42" s="4" t="n"/>
      <c r="C42" s="4" t="n"/>
      <c r="D42" s="4" t="n"/>
      <c r="E42" s="4" t="n"/>
      <c r="F42" s="4" t="n"/>
      <c r="G42" s="4" t="n"/>
      <c r="H42" s="4" t="n"/>
    </row>
    <row r="43">
      <c r="A43" s="16" t="n"/>
      <c r="B43" s="4" t="n"/>
      <c r="C43" s="4" t="n"/>
      <c r="D43" s="4" t="n"/>
      <c r="E43" s="4" t="n"/>
      <c r="F43" s="4" t="n"/>
      <c r="G43" s="4" t="n"/>
      <c r="H43" s="4" t="n"/>
    </row>
    <row r="44">
      <c r="A44" s="16" t="n"/>
      <c r="B44" s="4" t="n"/>
      <c r="C44" s="4" t="n"/>
      <c r="D44" s="4" t="n"/>
      <c r="E44" s="4" t="n"/>
      <c r="F44" s="4" t="n"/>
      <c r="G44" s="4" t="n"/>
      <c r="H44" s="4" t="n"/>
    </row>
    <row r="45">
      <c r="A45" s="16" t="n"/>
      <c r="B45" s="4" t="n"/>
      <c r="C45" s="4" t="n"/>
      <c r="D45" s="4" t="n"/>
      <c r="E45" s="4" t="n"/>
      <c r="F45" s="4" t="n"/>
      <c r="G45" s="4" t="n"/>
      <c r="H45" s="4" t="n"/>
    </row>
    <row r="46">
      <c r="A46" s="16" t="n"/>
      <c r="B46" s="4" t="n"/>
      <c r="C46" s="4" t="n"/>
      <c r="D46" s="4" t="n"/>
      <c r="E46" s="4" t="n"/>
      <c r="F46" s="4" t="n"/>
      <c r="G46" s="4" t="n"/>
      <c r="H46" s="4" t="n"/>
    </row>
    <row r="47">
      <c r="A47" s="16" t="n"/>
      <c r="B47" s="4" t="n"/>
      <c r="C47" s="4" t="n"/>
      <c r="D47" s="4" t="n"/>
      <c r="E47" s="4" t="n"/>
      <c r="F47" s="4" t="n"/>
      <c r="G47" s="4" t="n"/>
      <c r="H47" s="4" t="n"/>
    </row>
    <row r="48">
      <c r="A48" s="16" t="n"/>
      <c r="B48" s="4" t="n"/>
      <c r="C48" s="4" t="n"/>
      <c r="D48" s="4" t="n"/>
      <c r="E48" s="4" t="n"/>
      <c r="F48" s="4" t="n"/>
      <c r="G48" s="4" t="n"/>
      <c r="H48" s="4" t="n"/>
    </row>
    <row r="49">
      <c r="A49" s="16" t="n"/>
      <c r="B49" s="4" t="n"/>
      <c r="C49" s="4" t="n"/>
      <c r="D49" s="4" t="n"/>
      <c r="E49" s="4" t="n"/>
      <c r="F49" s="4" t="n"/>
      <c r="G49" s="4" t="n"/>
      <c r="H49" s="4" t="n"/>
    </row>
    <row r="50">
      <c r="A50" s="16" t="n"/>
      <c r="B50" s="4" t="n"/>
      <c r="C50" s="4" t="n"/>
      <c r="D50" s="4" t="n"/>
      <c r="E50" s="4" t="n"/>
      <c r="F50" s="4" t="n"/>
      <c r="G50" s="4" t="n"/>
      <c r="H50" s="4" t="n"/>
    </row>
    <row r="51">
      <c r="A51" s="16" t="n"/>
      <c r="B51" s="4" t="n"/>
      <c r="C51" s="4" t="n"/>
      <c r="D51" s="4" t="n"/>
      <c r="E51" s="4" t="n"/>
      <c r="F51" s="4" t="n"/>
      <c r="G51" s="4" t="n"/>
      <c r="H51" s="4" t="n"/>
    </row>
    <row r="52">
      <c r="A52" s="16" t="n"/>
      <c r="B52" s="4" t="n"/>
      <c r="C52" s="4" t="n"/>
      <c r="D52" s="4" t="n"/>
      <c r="E52" s="4" t="n"/>
      <c r="F52" s="4" t="n"/>
      <c r="G52" s="4" t="n"/>
      <c r="H52" s="4" t="n"/>
    </row>
    <row r="53">
      <c r="A53" s="16" t="n"/>
      <c r="B53" s="4" t="n"/>
      <c r="C53" s="4" t="n"/>
      <c r="D53" s="4" t="n"/>
      <c r="E53" s="4" t="n"/>
      <c r="F53" s="4" t="n"/>
      <c r="G53" s="4" t="n"/>
      <c r="H53" s="4" t="n"/>
    </row>
    <row r="54">
      <c r="A54" s="16" t="n"/>
      <c r="B54" s="4" t="n"/>
      <c r="C54" s="4" t="n"/>
      <c r="D54" s="4" t="n"/>
      <c r="E54" s="4" t="n"/>
      <c r="F54" s="4" t="n"/>
      <c r="G54" s="4" t="n"/>
      <c r="H54" s="4" t="n"/>
    </row>
    <row r="55">
      <c r="A55" s="16" t="n"/>
      <c r="B55" s="4" t="n"/>
      <c r="C55" s="4" t="n"/>
      <c r="D55" s="4" t="n"/>
      <c r="E55" s="4" t="n"/>
      <c r="F55" s="4" t="n"/>
      <c r="G55" s="4" t="n"/>
      <c r="H55" s="4" t="n"/>
    </row>
    <row r="56">
      <c r="A56" s="16" t="n"/>
      <c r="B56" s="4" t="n"/>
      <c r="C56" s="4" t="n"/>
      <c r="D56" s="4" t="n"/>
      <c r="E56" s="4" t="n"/>
      <c r="F56" s="4" t="n"/>
      <c r="G56" s="4" t="n"/>
      <c r="H56" s="4" t="n"/>
    </row>
    <row r="57">
      <c r="A57" s="16" t="n"/>
      <c r="B57" s="4" t="n"/>
      <c r="C57" s="4" t="n"/>
      <c r="D57" s="4" t="n"/>
      <c r="E57" s="4" t="n"/>
      <c r="F57" s="4" t="n"/>
      <c r="G57" s="4" t="n"/>
      <c r="H57" s="4" t="n"/>
    </row>
    <row r="58">
      <c r="A58" s="16" t="n"/>
      <c r="B58" s="4" t="n"/>
      <c r="C58" s="4" t="n"/>
      <c r="D58" s="4" t="n"/>
      <c r="E58" s="4" t="n"/>
      <c r="F58" s="4" t="n"/>
      <c r="G58" s="4" t="n"/>
      <c r="H58" s="4" t="n"/>
    </row>
    <row r="59">
      <c r="A59" s="16" t="n"/>
      <c r="B59" s="4" t="n"/>
      <c r="C59" s="4" t="n"/>
      <c r="D59" s="4" t="n"/>
      <c r="E59" s="4" t="n"/>
      <c r="F59" s="4" t="n"/>
      <c r="G59" s="4" t="n"/>
      <c r="H59" s="4" t="n"/>
    </row>
    <row r="60">
      <c r="A60" s="16" t="n"/>
      <c r="B60" s="4" t="n"/>
      <c r="C60" s="4" t="n"/>
      <c r="D60" s="4" t="n"/>
      <c r="E60" s="4" t="n"/>
      <c r="F60" s="4" t="n"/>
      <c r="G60" s="4" t="n"/>
      <c r="H60" s="4" t="n"/>
    </row>
    <row r="61">
      <c r="A61" s="16" t="n"/>
      <c r="B61" s="4" t="n"/>
      <c r="C61" s="4" t="n"/>
      <c r="D61" s="4" t="n"/>
      <c r="E61" s="4" t="n"/>
      <c r="F61" s="4" t="n"/>
      <c r="G61" s="4" t="n"/>
      <c r="H61" s="4" t="n"/>
    </row>
    <row r="62">
      <c r="A62" s="16" t="n"/>
      <c r="B62" s="4" t="n"/>
      <c r="C62" s="4" t="n"/>
      <c r="D62" s="4" t="n"/>
      <c r="E62" s="4" t="n"/>
      <c r="F62" s="4" t="n"/>
      <c r="G62" s="4" t="n"/>
      <c r="H62" s="4" t="n"/>
    </row>
    <row r="63">
      <c r="A63" s="16" t="n"/>
      <c r="B63" s="4" t="n"/>
      <c r="C63" s="4" t="n"/>
      <c r="D63" s="4" t="n"/>
      <c r="E63" s="4" t="n"/>
      <c r="F63" s="4" t="n"/>
      <c r="G63" s="4" t="n"/>
      <c r="H63" s="4" t="n"/>
    </row>
    <row r="64">
      <c r="A64" s="16" t="n"/>
      <c r="B64" s="4" t="n"/>
      <c r="C64" s="4" t="n"/>
      <c r="D64" s="4" t="n"/>
      <c r="E64" s="4" t="n"/>
      <c r="F64" s="4" t="n"/>
      <c r="G64" s="4" t="n"/>
      <c r="H64" s="4" t="n"/>
    </row>
    <row r="65">
      <c r="A65" s="16" t="n"/>
      <c r="B65" s="4" t="n"/>
      <c r="C65" s="4" t="n"/>
      <c r="D65" s="4" t="n"/>
      <c r="E65" s="4" t="n"/>
      <c r="F65" s="4" t="n"/>
      <c r="G65" s="4" t="n"/>
      <c r="H65" s="4" t="n"/>
    </row>
    <row r="66">
      <c r="A66" s="16" t="n"/>
      <c r="B66" s="4" t="n"/>
      <c r="C66" s="4" t="n"/>
      <c r="D66" s="4" t="n"/>
      <c r="E66" s="4" t="n"/>
      <c r="F66" s="4" t="n"/>
      <c r="G66" s="4" t="n"/>
      <c r="H66" s="4" t="n"/>
    </row>
    <row r="67">
      <c r="A67" s="16" t="n"/>
      <c r="B67" s="4" t="n"/>
      <c r="C67" s="4" t="n"/>
      <c r="D67" s="4" t="n"/>
      <c r="E67" s="4" t="n"/>
      <c r="F67" s="4" t="n"/>
      <c r="G67" s="4" t="n"/>
      <c r="H67" s="4" t="n"/>
    </row>
    <row r="68">
      <c r="A68" s="16" t="n"/>
      <c r="B68" s="4" t="n"/>
      <c r="C68" s="4" t="n"/>
      <c r="D68" s="4" t="n"/>
      <c r="E68" s="4" t="n"/>
      <c r="F68" s="4" t="n"/>
      <c r="G68" s="4" t="n"/>
      <c r="H68" s="4" t="n"/>
    </row>
    <row r="69">
      <c r="A69" s="16" t="n"/>
      <c r="B69" s="4" t="n"/>
      <c r="C69" s="4" t="n"/>
      <c r="D69" s="4" t="n"/>
      <c r="E69" s="4" t="n"/>
      <c r="F69" s="4" t="n"/>
      <c r="G69" s="4" t="n"/>
      <c r="H69" s="4" t="n"/>
    </row>
    <row r="70">
      <c r="A70" s="16" t="n"/>
      <c r="B70" s="4" t="n"/>
      <c r="C70" s="4" t="n"/>
      <c r="D70" s="4" t="n"/>
      <c r="E70" s="4" t="n"/>
      <c r="F70" s="4" t="n"/>
      <c r="G70" s="4" t="n"/>
      <c r="H70" s="4" t="n"/>
    </row>
    <row r="71">
      <c r="A71" s="16" t="n"/>
      <c r="B71" s="4" t="n"/>
      <c r="C71" s="4" t="n"/>
      <c r="D71" s="4" t="n"/>
      <c r="E71" s="4" t="n"/>
      <c r="F71" s="4" t="n"/>
      <c r="G71" s="4" t="n"/>
      <c r="H71" s="4" t="n"/>
    </row>
    <row r="72">
      <c r="A72" s="16" t="n"/>
      <c r="B72" s="4" t="n"/>
      <c r="C72" s="4" t="n"/>
      <c r="D72" s="4" t="n"/>
      <c r="E72" s="4" t="n"/>
      <c r="F72" s="4" t="n"/>
      <c r="G72" s="4" t="n"/>
      <c r="H72" s="4" t="n"/>
    </row>
    <row r="73">
      <c r="A73" s="16" t="n"/>
      <c r="B73" s="4" t="n"/>
      <c r="C73" s="4" t="n"/>
      <c r="D73" s="4" t="n"/>
      <c r="E73" s="4" t="n"/>
      <c r="F73" s="4" t="n"/>
      <c r="G73" s="4" t="n"/>
      <c r="H73" s="4" t="n"/>
    </row>
    <row r="74">
      <c r="A74" s="16" t="n"/>
      <c r="B74" s="4" t="n"/>
      <c r="C74" s="4" t="n"/>
      <c r="D74" s="4" t="n"/>
      <c r="E74" s="4" t="n"/>
      <c r="F74" s="4" t="n"/>
      <c r="G74" s="4" t="n"/>
      <c r="H74" s="4" t="n"/>
    </row>
    <row r="75">
      <c r="A75" s="16" t="n"/>
      <c r="B75" s="4" t="n"/>
      <c r="C75" s="4" t="n"/>
      <c r="D75" s="4" t="n"/>
      <c r="E75" s="4" t="n"/>
      <c r="F75" s="4" t="n"/>
      <c r="G75" s="4" t="n"/>
      <c r="H75" s="4" t="n"/>
    </row>
    <row r="76">
      <c r="A76" s="16" t="n"/>
      <c r="B76" s="4" t="n"/>
      <c r="C76" s="4" t="n"/>
      <c r="D76" s="4" t="n"/>
      <c r="E76" s="4" t="n"/>
      <c r="F76" s="4" t="n"/>
      <c r="G76" s="4" t="n"/>
      <c r="H76" s="4" t="n"/>
    </row>
    <row r="77">
      <c r="A77" s="16" t="n"/>
      <c r="B77" s="4" t="n"/>
      <c r="C77" s="4" t="n"/>
      <c r="D77" s="4" t="n"/>
      <c r="E77" s="4" t="n"/>
      <c r="F77" s="4" t="n"/>
      <c r="G77" s="4" t="n"/>
      <c r="H77" s="4" t="n"/>
    </row>
    <row r="78">
      <c r="A78" s="16" t="n"/>
      <c r="B78" s="4" t="n"/>
      <c r="C78" s="4" t="n"/>
      <c r="D78" s="4" t="n"/>
      <c r="E78" s="4" t="n"/>
      <c r="F78" s="4" t="n"/>
      <c r="G78" s="4" t="n"/>
      <c r="H78" s="4" t="n"/>
    </row>
    <row r="79">
      <c r="A79" s="16" t="n"/>
      <c r="B79" s="4" t="n"/>
      <c r="C79" s="4" t="n"/>
      <c r="D79" s="4" t="n"/>
      <c r="E79" s="4" t="n"/>
      <c r="F79" s="4" t="n"/>
      <c r="G79" s="4" t="n"/>
      <c r="H79" s="4" t="n"/>
    </row>
    <row r="80">
      <c r="A80" s="16" t="n"/>
      <c r="B80" s="4" t="n"/>
      <c r="C80" s="4" t="n"/>
      <c r="D80" s="4" t="n"/>
      <c r="E80" s="4" t="n"/>
      <c r="F80" s="4" t="n"/>
      <c r="G80" s="4" t="n"/>
      <c r="H80" s="4" t="n"/>
    </row>
    <row r="81">
      <c r="A81" s="16" t="n"/>
      <c r="B81" s="4" t="n"/>
      <c r="C81" s="4" t="n"/>
      <c r="D81" s="4" t="n"/>
      <c r="E81" s="4" t="n"/>
      <c r="F81" s="4" t="n"/>
      <c r="G81" s="4" t="n"/>
      <c r="H81" s="4" t="n"/>
    </row>
    <row r="82">
      <c r="A82" s="16" t="n"/>
      <c r="B82" s="4" t="n"/>
      <c r="C82" s="4" t="n"/>
      <c r="D82" s="4" t="n"/>
      <c r="E82" s="4" t="n"/>
      <c r="F82" s="4" t="n"/>
      <c r="G82" s="4" t="n"/>
      <c r="H82" s="4" t="n"/>
    </row>
    <row r="83">
      <c r="A83" s="16" t="n"/>
      <c r="B83" s="4" t="n"/>
      <c r="C83" s="4" t="n"/>
      <c r="D83" s="4" t="n"/>
      <c r="E83" s="4" t="n"/>
      <c r="F83" s="4" t="n"/>
      <c r="G83" s="4" t="n"/>
      <c r="H83" s="4" t="n"/>
    </row>
    <row r="84">
      <c r="A84" s="16" t="n"/>
      <c r="B84" s="4" t="n"/>
      <c r="C84" s="4" t="n"/>
      <c r="D84" s="4" t="n"/>
      <c r="E84" s="4" t="n"/>
      <c r="F84" s="4" t="n"/>
      <c r="G84" s="4" t="n"/>
      <c r="H84" s="4" t="n"/>
    </row>
  </sheetData>
  <dataValidations count="1">
    <dataValidation sqref="H5:H84" showDropDown="0" showInputMessage="0" showErrorMessage="0" allowBlank="1" type="list">
      <formula1>"Business review,Renewal,Reference,Case study"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2026-11-01T02:10:35Z</dcterms:created>
  <dcterms:modified xsi:type="dcterms:W3CDTF">2026-11-01T02:10:35Z</dcterms:modified>
</cp:coreProperties>
</file>